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I_UQ_RPKwN09nk7Q6r_2rVEwKApDLwuN\RESPONSABILIDAD FISCAL\05 - Información enviada a CFRF\2025\Presentación Presupuesto 2025\"/>
    </mc:Choice>
  </mc:AlternateContent>
  <xr:revisionPtr revIDLastSave="0" documentId="13_ncr:1_{A117A765-1DFE-427F-A474-4F082718A886}" xr6:coauthVersionLast="47" xr6:coauthVersionMax="47" xr10:uidLastSave="{00000000-0000-0000-0000-000000000000}"/>
  <bookViews>
    <workbookView xWindow="-120" yWindow="-120" windowWidth="29040" windowHeight="15840" xr2:uid="{06EFACAE-CBC7-4DB7-B0F7-FA3EA59A17F2}"/>
  </bookViews>
  <sheets>
    <sheet name="STOCK DE DEUDA - 2025" sheetId="1" r:id="rId1"/>
  </sheets>
  <externalReferences>
    <externalReference r:id="rId2"/>
  </externalReferences>
  <definedNames>
    <definedName name="_xlnm.Print_Area" localSheetId="0">'STOCK DE DEUDA - 2025'!$A$1:$I$103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I19" i="1" l="1"/>
  <c r="H19" i="1"/>
  <c r="G19" i="1"/>
  <c r="F19" i="1"/>
  <c r="E19" i="1"/>
  <c r="I92" i="1"/>
  <c r="H92" i="1"/>
  <c r="G92" i="1"/>
  <c r="I80" i="1"/>
  <c r="H80" i="1"/>
  <c r="G80" i="1"/>
  <c r="F80" i="1"/>
  <c r="E80" i="1"/>
  <c r="I50" i="1"/>
  <c r="H50" i="1"/>
  <c r="G50" i="1"/>
  <c r="F50" i="1"/>
  <c r="E50" i="1"/>
  <c r="H46" i="1"/>
  <c r="H45" i="1" s="1"/>
  <c r="H43" i="1" s="1"/>
  <c r="G46" i="1"/>
  <c r="G45" i="1" s="1"/>
  <c r="G43" i="1" s="1"/>
  <c r="E46" i="1"/>
  <c r="E45" i="1" s="1"/>
  <c r="E43" i="1" s="1"/>
  <c r="I45" i="1"/>
  <c r="I43" i="1" s="1"/>
  <c r="F45" i="1"/>
  <c r="F43" i="1" s="1"/>
  <c r="H41" i="1"/>
  <c r="G41" i="1"/>
  <c r="H40" i="1"/>
  <c r="H37" i="1" s="1"/>
  <c r="G40" i="1"/>
  <c r="G39" i="1"/>
  <c r="G37" i="1" s="1"/>
  <c r="I37" i="1"/>
  <c r="I33" i="1" s="1"/>
  <c r="F37" i="1"/>
  <c r="F33" i="1" s="1"/>
  <c r="G35" i="1"/>
  <c r="E35" i="1"/>
  <c r="E29" i="1"/>
  <c r="G29" i="1"/>
  <c r="I29" i="1"/>
  <c r="F29" i="1"/>
  <c r="E27" i="1"/>
  <c r="H26" i="1"/>
  <c r="G26" i="1"/>
  <c r="E26" i="1"/>
  <c r="I25" i="1"/>
  <c r="F25" i="1"/>
  <c r="I17" i="1" l="1"/>
  <c r="I15" i="1" s="1"/>
  <c r="I86" i="1" s="1"/>
  <c r="E25" i="1"/>
  <c r="G25" i="1"/>
  <c r="H25" i="1"/>
  <c r="E37" i="1"/>
  <c r="E33" i="1" s="1"/>
  <c r="F17" i="1"/>
  <c r="F15" i="1" s="1"/>
  <c r="F86" i="1" s="1"/>
  <c r="E17" i="1" l="1"/>
  <c r="E15" i="1" s="1"/>
  <c r="E86" i="1" s="1"/>
  <c r="G33" i="1"/>
  <c r="G17" i="1"/>
  <c r="G15" i="1" s="1"/>
  <c r="G86" i="1" s="1"/>
  <c r="H33" i="1" l="1"/>
  <c r="H17" i="1" s="1"/>
  <c r="H15" i="1" l="1"/>
  <c r="H86" i="1" s="1"/>
</calcChain>
</file>

<file path=xl/sharedStrings.xml><?xml version="1.0" encoding="utf-8"?>
<sst xmlns="http://schemas.openxmlformats.org/spreadsheetml/2006/main" count="84" uniqueCount="66">
  <si>
    <t>ANEXO II</t>
  </si>
  <si>
    <t>Planilla 2</t>
  </si>
  <si>
    <t xml:space="preserve">STOCK DE DEUDA DE LA ADMINISTRACION PUBLICA NO FINANCIERA PROVINCIAL  </t>
  </si>
  <si>
    <t>PRESTAMISTA</t>
  </si>
  <si>
    <t>MONEDA 
ORIGINAL</t>
  </si>
  <si>
    <t>VTO FINAL</t>
  </si>
  <si>
    <t>STOCK DEUDA</t>
  </si>
  <si>
    <t>USO DEL 
CRÉDITO</t>
  </si>
  <si>
    <t>SERVICIOS DEVENGADOS DEL PERIODO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</si>
  <si>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</si>
  <si>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</si>
  <si>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</si>
  <si>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</si>
  <si>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</si>
  <si>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</si>
  <si>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>PESOS</t>
  </si>
  <si>
    <t>- FINANCIAMIENTO DE ORGANISMOS INTERNACIONALES DE CREDITO</t>
  </si>
  <si>
    <t xml:space="preserve">- FINANCIAMIENTO POR CONVENIOS BILATERALES INTERNACIONALES </t>
  </si>
  <si>
    <t>DOLARES</t>
  </si>
  <si>
    <t>- OTROS FONDOS FIDUCIARIOS</t>
  </si>
  <si>
    <t xml:space="preserve">   - FFFIR Z-0012-17-A</t>
  </si>
  <si>
    <t xml:space="preserve">   - FFFIR Z-2102-21-A</t>
  </si>
  <si>
    <t>- OTROS</t>
  </si>
  <si>
    <t xml:space="preserve">    - RESOLUCION 741</t>
  </si>
  <si>
    <t xml:space="preserve">    - FGS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</si>
  <si>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</si>
  <si>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</si>
  <si>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</si>
  <si>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</si>
  <si>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</si>
  <si>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</si>
  <si>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</si>
  <si>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</si>
  <si>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  - BNA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</si>
  <si>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</si>
  <si>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</si>
  <si>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</si>
  <si>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</si>
  <si>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</si>
  <si>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</si>
  <si>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</si>
  <si>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</si>
  <si>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</si>
  <si>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</si>
  <si>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r>
      <t xml:space="preserve">LETRAS DE LARGO PLAZO </t>
    </r>
    <r>
      <rPr>
        <vertAlign val="superscript"/>
        <sz val="10"/>
        <rFont val="Arial"/>
        <family val="2"/>
      </rPr>
      <t>(3)</t>
    </r>
  </si>
  <si>
    <t>Fecha emisión</t>
  </si>
  <si>
    <t>Letra 1</t>
  </si>
  <si>
    <t>Letra 2</t>
  </si>
  <si>
    <r>
      <t xml:space="preserve">GARANTIA Y/O AVALES </t>
    </r>
    <r>
      <rPr>
        <vertAlign val="superscript"/>
        <sz val="10"/>
        <rFont val="Arial"/>
        <family val="2"/>
      </rPr>
      <t>(2)</t>
    </r>
  </si>
  <si>
    <t>OTROS</t>
  </si>
  <si>
    <t xml:space="preserve"> - ADELANTOS REGALIAS HIDROCARBURIFERAS</t>
  </si>
  <si>
    <t xml:space="preserve"> - ADELANTOS REGALIAS HIDROCARBURIFERAS - INTRAMES</t>
  </si>
  <si>
    <t xml:space="preserve"> - ADELANTOS CANON HIDROCARBURIFERO</t>
  </si>
  <si>
    <t>TOTAL DE DEUDA PUBLICA PROVINCIAL</t>
  </si>
  <si>
    <r>
      <t xml:space="preserve">LETRAS DE CORTO PLAZO </t>
    </r>
    <r>
      <rPr>
        <vertAlign val="superscript"/>
        <sz val="10"/>
        <rFont val="Arial"/>
        <family val="2"/>
      </rPr>
      <t>(4)</t>
    </r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</si>
  <si>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</si>
  <si>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</si>
  <si>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</si>
  <si>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</si>
  <si>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</si>
  <si>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</si>
  <si>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</si>
  <si>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</si>
  <si>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 xml:space="preserve">   - Refinanciamiento Res 1111/23</t>
  </si>
  <si>
    <t xml:space="preserve">   - 10.000 millones Res 1111/23</t>
  </si>
  <si>
    <t>Presupuesto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</si>
</sst>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_ ;_ * \-#,##0_ ;_ * &quot;-&quot;??_ ;_ @_ "/>
    <numFmt numFmtId="165" formatCode="_-* #,##0.00\ _P_t_a_-;\-* #,##0.00\ _P_t_a_-;_-* &quot;-&quot;??\ _P_t_a_-;_-@_-"/>
    <numFmt numFmtId="166" formatCode="_ * #,##0.00_ ;_ * \-#,##0.00_ ;_ * &quot;-&quot;??_ ;_ @_ "/>
    <numFmt numFmtId="167" formatCode="_-* #,##0\ _P_t_a_-;\-* #,##0\ _P_t_a_-;_-* &quot;-&quot;\ _P_t_a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sz val="12"/>
      <name val="Courier"/>
      <family val="3"/>
    </font>
    <font>
      <b/>
      <sz val="9"/>
      <name val="Arial"/>
      <family val="2"/>
    </font>
    <font>
      <b/>
      <sz val="9"/>
      <name val="Arial Unicode MS"/>
      <family val="3"/>
      <charset val="128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37" fontId="7" fillId="0" borderId="0"/>
    <xf numFmtId="167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3" applyFont="1"/>
    <xf numFmtId="164" fontId="3" fillId="0" borderId="0" xfId="3" applyNumberFormat="1" applyFont="1"/>
    <xf numFmtId="164" fontId="4" fillId="0" borderId="0" xfId="3" applyNumberFormat="1" applyFont="1" applyAlignment="1">
      <alignment horizontal="right"/>
    </xf>
    <xf numFmtId="164" fontId="5" fillId="0" borderId="0" xfId="3" applyNumberFormat="1" applyFont="1"/>
    <xf numFmtId="0" fontId="5" fillId="0" borderId="0" xfId="3" applyFont="1"/>
    <xf numFmtId="164" fontId="5" fillId="0" borderId="0" xfId="3" applyNumberFormat="1" applyFont="1" applyAlignment="1">
      <alignment horizontal="right"/>
    </xf>
    <xf numFmtId="164" fontId="3" fillId="0" borderId="0" xfId="3" applyNumberFormat="1" applyFont="1" applyAlignment="1">
      <alignment horizontal="right"/>
    </xf>
    <xf numFmtId="0" fontId="4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164" fontId="6" fillId="0" borderId="0" xfId="4" applyNumberFormat="1" applyFont="1" applyAlignment="1">
      <alignment horizontal="left"/>
    </xf>
    <xf numFmtId="164" fontId="6" fillId="0" borderId="0" xfId="3" applyNumberFormat="1" applyFont="1" applyAlignment="1">
      <alignment horizontal="left"/>
    </xf>
    <xf numFmtId="0" fontId="2" fillId="0" borderId="0" xfId="3" quotePrefix="1" applyAlignment="1">
      <alignment horizontal="left"/>
    </xf>
    <xf numFmtId="0" fontId="3" fillId="0" borderId="0" xfId="3" applyFont="1" applyAlignment="1">
      <alignment horizontal="left"/>
    </xf>
    <xf numFmtId="164" fontId="3" fillId="0" borderId="0" xfId="4" applyNumberFormat="1" applyFont="1" applyFill="1" applyAlignment="1">
      <alignment horizontal="left"/>
    </xf>
    <xf numFmtId="164" fontId="3" fillId="0" borderId="0" xfId="3" applyNumberFormat="1" applyFont="1" applyAlignment="1">
      <alignment horizontal="left"/>
    </xf>
    <xf numFmtId="164" fontId="3" fillId="0" borderId="0" xfId="4" applyNumberFormat="1" applyFont="1" applyAlignment="1">
      <alignment horizontal="left"/>
    </xf>
    <xf numFmtId="37" fontId="4" fillId="0" borderId="1" xfId="5" quotePrefix="1" applyFont="1" applyBorder="1" applyAlignment="1">
      <alignment horizontal="left"/>
    </xf>
    <xf numFmtId="164" fontId="3" fillId="0" borderId="0" xfId="4" applyNumberFormat="1" applyFont="1"/>
    <xf numFmtId="0" fontId="3" fillId="0" borderId="5" xfId="3" applyFont="1" applyBorder="1" applyAlignment="1">
      <alignment horizontal="center"/>
    </xf>
    <xf numFmtId="164" fontId="8" fillId="0" borderId="5" xfId="1" applyNumberFormat="1" applyFont="1" applyFill="1" applyBorder="1" applyAlignment="1">
      <alignment horizontal="right"/>
    </xf>
    <xf numFmtId="0" fontId="3" fillId="0" borderId="2" xfId="3" applyFont="1" applyBorder="1"/>
    <xf numFmtId="0" fontId="3" fillId="0" borderId="9" xfId="3" applyFont="1" applyBorder="1"/>
    <xf numFmtId="0" fontId="3" fillId="0" borderId="9" xfId="3" applyFont="1" applyBorder="1" applyAlignment="1">
      <alignment horizontal="center"/>
    </xf>
    <xf numFmtId="164" fontId="3" fillId="0" borderId="9" xfId="1" applyNumberFormat="1" applyFont="1" applyFill="1" applyBorder="1" applyAlignment="1">
      <alignment horizontal="right"/>
    </xf>
    <xf numFmtId="164" fontId="3" fillId="0" borderId="3" xfId="1" applyNumberFormat="1" applyFont="1" applyFill="1" applyBorder="1" applyAlignment="1">
      <alignment horizontal="right"/>
    </xf>
    <xf numFmtId="0" fontId="8" fillId="0" borderId="7" xfId="3" applyFont="1" applyBorder="1"/>
    <xf numFmtId="0" fontId="8" fillId="0" borderId="13" xfId="3" applyFont="1" applyBorder="1"/>
    <xf numFmtId="0" fontId="8" fillId="0" borderId="13" xfId="3" applyFont="1" applyBorder="1" applyAlignment="1">
      <alignment horizontal="center"/>
    </xf>
    <xf numFmtId="164" fontId="8" fillId="0" borderId="13" xfId="1" applyNumberFormat="1" applyFont="1" applyFill="1" applyBorder="1" applyAlignment="1">
      <alignment horizontal="right"/>
    </xf>
    <xf numFmtId="0" fontId="9" fillId="0" borderId="0" xfId="3" applyFont="1"/>
    <xf numFmtId="0" fontId="3" fillId="0" borderId="7" xfId="3" applyFont="1" applyBorder="1"/>
    <xf numFmtId="0" fontId="3" fillId="0" borderId="13" xfId="3" applyFont="1" applyBorder="1"/>
    <xf numFmtId="0" fontId="3" fillId="0" borderId="13" xfId="3" applyFont="1" applyBorder="1" applyAlignment="1">
      <alignment horizontal="center"/>
    </xf>
    <xf numFmtId="164" fontId="3" fillId="0" borderId="13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49" fontId="3" fillId="0" borderId="7" xfId="3" applyNumberFormat="1" applyFont="1" applyBorder="1"/>
    <xf numFmtId="14" fontId="3" fillId="0" borderId="13" xfId="3" applyNumberFormat="1" applyFont="1" applyBorder="1" applyAlignment="1">
      <alignment horizontal="center"/>
    </xf>
    <xf numFmtId="164" fontId="3" fillId="0" borderId="8" xfId="1" applyNumberFormat="1" applyFont="1" applyFill="1" applyBorder="1" applyAlignment="1" applyProtection="1">
      <alignment horizontal="right"/>
      <protection hidden="1"/>
    </xf>
    <xf numFmtId="0" fontId="8" fillId="0" borderId="7" xfId="3" quotePrefix="1" applyFont="1" applyBorder="1"/>
    <xf numFmtId="164" fontId="8" fillId="0" borderId="8" xfId="1" applyNumberFormat="1" applyFont="1" applyFill="1" applyBorder="1" applyAlignment="1">
      <alignment horizontal="right"/>
    </xf>
    <xf numFmtId="49" fontId="8" fillId="0" borderId="7" xfId="3" applyNumberFormat="1" applyFont="1" applyBorder="1"/>
    <xf numFmtId="49" fontId="0" fillId="0" borderId="7" xfId="0" applyNumberFormat="1" applyBorder="1" applyAlignment="1">
      <alignment horizontal="left"/>
    </xf>
    <xf numFmtId="0" fontId="3" fillId="0" borderId="10" xfId="3" applyFont="1" applyBorder="1"/>
    <xf numFmtId="0" fontId="3" fillId="0" borderId="12" xfId="3" applyFont="1" applyBorder="1"/>
    <xf numFmtId="164" fontId="3" fillId="0" borderId="11" xfId="1" applyNumberFormat="1" applyFont="1" applyFill="1" applyBorder="1" applyAlignment="1">
      <alignment horizontal="right"/>
    </xf>
    <xf numFmtId="0" fontId="3" fillId="0" borderId="6" xfId="3" applyFont="1" applyBorder="1"/>
    <xf numFmtId="0" fontId="3" fillId="0" borderId="5" xfId="3" applyFont="1" applyBorder="1"/>
    <xf numFmtId="0" fontId="3" fillId="0" borderId="7" xfId="3" quotePrefix="1" applyFont="1" applyBorder="1"/>
    <xf numFmtId="164" fontId="3" fillId="0" borderId="14" xfId="1" applyNumberFormat="1" applyFont="1" applyFill="1" applyBorder="1" applyAlignment="1">
      <alignment horizontal="right"/>
    </xf>
    <xf numFmtId="0" fontId="2" fillId="0" borderId="13" xfId="3" applyBorder="1" applyAlignment="1">
      <alignment horizontal="left"/>
    </xf>
    <xf numFmtId="0" fontId="8" fillId="0" borderId="5" xfId="3" applyFont="1" applyBorder="1" applyAlignment="1">
      <alignment horizontal="center"/>
    </xf>
    <xf numFmtId="164" fontId="8" fillId="0" borderId="14" xfId="1" applyNumberFormat="1" applyFont="1" applyFill="1" applyBorder="1" applyAlignment="1">
      <alignment horizontal="right"/>
    </xf>
    <xf numFmtId="0" fontId="2" fillId="0" borderId="2" xfId="3" applyBorder="1" applyAlignment="1">
      <alignment horizontal="left"/>
    </xf>
    <xf numFmtId="0" fontId="2" fillId="0" borderId="9" xfId="3" applyBorder="1" applyAlignment="1">
      <alignment horizontal="left"/>
    </xf>
    <xf numFmtId="0" fontId="4" fillId="0" borderId="13" xfId="3" applyFont="1" applyBorder="1" applyAlignment="1">
      <alignment horizontal="left"/>
    </xf>
    <xf numFmtId="0" fontId="2" fillId="0" borderId="7" xfId="3" applyBorder="1" applyAlignment="1">
      <alignment horizontal="left"/>
    </xf>
    <xf numFmtId="43" fontId="5" fillId="0" borderId="0" xfId="3" applyNumberFormat="1" applyFont="1"/>
    <xf numFmtId="0" fontId="2" fillId="0" borderId="12" xfId="3" applyBorder="1" applyAlignment="1">
      <alignment horizontal="left"/>
    </xf>
    <xf numFmtId="0" fontId="8" fillId="0" borderId="12" xfId="3" applyFont="1" applyBorder="1" applyAlignment="1">
      <alignment horizontal="center"/>
    </xf>
    <xf numFmtId="164" fontId="8" fillId="0" borderId="11" xfId="1" applyNumberFormat="1" applyFont="1" applyFill="1" applyBorder="1" applyAlignment="1">
      <alignment horizontal="right"/>
    </xf>
    <xf numFmtId="0" fontId="3" fillId="0" borderId="12" xfId="3" applyFont="1" applyBorder="1" applyAlignment="1">
      <alignment horizontal="center"/>
    </xf>
    <xf numFmtId="0" fontId="2" fillId="0" borderId="0" xfId="3" applyAlignment="1">
      <alignment horizontal="center"/>
    </xf>
    <xf numFmtId="164" fontId="8" fillId="0" borderId="0" xfId="4" applyNumberFormat="1" applyFont="1" applyFill="1" applyAlignment="1">
      <alignment horizontal="center"/>
    </xf>
    <xf numFmtId="164" fontId="8" fillId="0" borderId="0" xfId="6" applyNumberFormat="1" applyFont="1" applyFill="1" applyBorder="1" applyAlignment="1">
      <alignment horizontal="center"/>
    </xf>
    <xf numFmtId="164" fontId="3" fillId="0" borderId="0" xfId="4" applyNumberFormat="1" applyFont="1" applyFill="1"/>
    <xf numFmtId="164" fontId="3" fillId="0" borderId="0" xfId="3" applyNumberFormat="1" applyFont="1" applyAlignment="1">
      <alignment horizontal="center"/>
    </xf>
    <xf numFmtId="164" fontId="5" fillId="0" borderId="0" xfId="4" applyNumberFormat="1" applyFont="1" applyFill="1"/>
    <xf numFmtId="164" fontId="5" fillId="0" borderId="0" xfId="4" applyNumberFormat="1" applyFont="1"/>
    <xf numFmtId="44" fontId="5" fillId="0" borderId="0" xfId="2" applyFont="1"/>
    <xf numFmtId="44" fontId="5" fillId="0" borderId="0" xfId="3" applyNumberFormat="1" applyFont="1"/>
    <xf numFmtId="0" fontId="2" fillId="0" borderId="6" xfId="3" applyBorder="1" applyAlignment="1">
      <alignment horizontal="left"/>
    </xf>
    <xf numFmtId="0" fontId="2" fillId="0" borderId="5" xfId="3" applyBorder="1" applyAlignment="1">
      <alignment horizontal="left"/>
    </xf>
    <xf numFmtId="164" fontId="2" fillId="0" borderId="9" xfId="3" applyNumberFormat="1" applyBorder="1" applyAlignment="1">
      <alignment horizontal="center" vertical="top"/>
    </xf>
    <xf numFmtId="164" fontId="2" fillId="0" borderId="12" xfId="3" applyNumberFormat="1" applyBorder="1" applyAlignment="1">
      <alignment horizontal="center" vertical="top"/>
    </xf>
    <xf numFmtId="164" fontId="2" fillId="0" borderId="3" xfId="3" applyNumberFormat="1" applyBorder="1" applyAlignment="1">
      <alignment horizontal="center" vertical="top"/>
    </xf>
    <xf numFmtId="164" fontId="2" fillId="0" borderId="11" xfId="3" applyNumberFormat="1" applyBorder="1" applyAlignment="1">
      <alignment horizontal="center" vertical="top"/>
    </xf>
    <xf numFmtId="164" fontId="2" fillId="0" borderId="3" xfId="3" applyNumberFormat="1" applyBorder="1" applyAlignment="1">
      <alignment horizontal="center" vertical="top" wrapText="1"/>
    </xf>
    <xf numFmtId="0" fontId="4" fillId="2" borderId="2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2" fillId="2" borderId="3" xfId="3" applyFill="1" applyBorder="1" applyAlignment="1">
      <alignment horizontal="center" vertical="center"/>
    </xf>
    <xf numFmtId="0" fontId="2" fillId="2" borderId="8" xfId="3" applyFill="1" applyBorder="1" applyAlignment="1">
      <alignment horizontal="center" vertical="center"/>
    </xf>
    <xf numFmtId="0" fontId="2" fillId="2" borderId="11" xfId="3" applyFill="1" applyBorder="1" applyAlignment="1">
      <alignment horizontal="center" vertical="center"/>
    </xf>
    <xf numFmtId="164" fontId="2" fillId="2" borderId="3" xfId="4" applyNumberFormat="1" applyFont="1" applyFill="1" applyBorder="1" applyAlignment="1">
      <alignment horizontal="center" vertical="center"/>
    </xf>
    <xf numFmtId="164" fontId="2" fillId="2" borderId="8" xfId="4" applyNumberFormat="1" applyFont="1" applyFill="1" applyBorder="1" applyAlignment="1">
      <alignment horizontal="center" vertical="center"/>
    </xf>
    <xf numFmtId="164" fontId="2" fillId="2" borderId="11" xfId="4" applyNumberFormat="1" applyFont="1" applyFill="1" applyBorder="1" applyAlignment="1">
      <alignment horizontal="center" vertical="center"/>
    </xf>
    <xf numFmtId="164" fontId="2" fillId="2" borderId="3" xfId="4" applyNumberFormat="1" applyFont="1" applyFill="1" applyBorder="1" applyAlignment="1">
      <alignment horizontal="center" vertical="center" wrapText="1"/>
    </xf>
    <xf numFmtId="164" fontId="2" fillId="2" borderId="8" xfId="4" applyNumberFormat="1" applyFont="1" applyFill="1" applyBorder="1" applyAlignment="1">
      <alignment horizontal="center" vertical="center" wrapText="1"/>
    </xf>
    <xf numFmtId="164" fontId="2" fillId="2" borderId="11" xfId="4" applyNumberFormat="1" applyFont="1" applyFill="1" applyBorder="1" applyAlignment="1">
      <alignment horizontal="center" vertical="center" wrapText="1"/>
    </xf>
    <xf numFmtId="164" fontId="3" fillId="0" borderId="4" xfId="3" applyNumberFormat="1" applyFont="1" applyBorder="1" applyAlignment="1">
      <alignment horizontal="center"/>
    </xf>
    <xf numFmtId="164" fontId="3" fillId="0" borderId="5" xfId="3" applyNumberFormat="1" applyFont="1" applyBorder="1" applyAlignment="1">
      <alignment horizontal="center"/>
    </xf>
    <xf numFmtId="0" fontId="4" fillId="0" borderId="6" xfId="3" applyFont="1" applyBorder="1" applyAlignment="1">
      <alignment horizontal="left"/>
    </xf>
    <xf numFmtId="0" fontId="4" fillId="0" borderId="5" xfId="3" applyFont="1" applyBorder="1" applyAlignment="1">
      <alignment horizontal="left"/>
    </xf>
    <xf numFmtId="0" fontId="2" fillId="0" borderId="6" xfId="3" applyBorder="1" applyAlignment="1">
      <alignment horizontal="left"/>
    </xf>
    <xf numFmtId="0" fontId="2" fillId="0" borderId="5" xfId="3" applyBorder="1" applyAlignment="1">
      <alignment horizontal="left"/>
    </xf>
    <xf numFmtId="14" fontId="3" fillId="0" borderId="13" xfId="3" applyNumberFormat="1" applyFont="1" applyFill="1" applyBorder="1" applyAlignment="1">
      <alignment horizontal="center"/>
    </xf>
    <xf numFmtId="0" fontId="2" fillId="2" borderId="9" xfId="3" applyFill="1" applyBorder="1" applyAlignment="1">
      <alignment horizontal="center" vertical="center" wrapText="1"/>
    </xf>
    <xf numFmtId="0" fontId="2" fillId="2" borderId="13" xfId="3" applyFill="1" applyBorder="1" applyAlignment="1">
      <alignment horizontal="center" vertical="center" wrapText="1"/>
    </xf>
    <xf numFmtId="0" fontId="2" fillId="2" borderId="12" xfId="3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44" fontId="9" fillId="0" borderId="0" xfId="2" applyFont="1"/>
    <xf numFmtId="164" fontId="9" fillId="0" borderId="0" xfId="3" applyNumberFormat="1" applyFont="1"/>
  </cellXfs>
  <cellStyles count="7">
    <cellStyle name="Millares" xfId="1" builtinId="3"/>
    <cellStyle name="Millares [0] 2" xfId="6" xr:uid="{089EE7E9-5DD4-48DB-B6D4-7C367BA399FF}"/>
    <cellStyle name="Millares 4" xfId="4" xr:uid="{66B60218-1701-44B8-81E2-C891CA5EA376}"/>
    <cellStyle name="Moneda" xfId="2" builtinId="4"/>
    <cellStyle name="Normal" xfId="0" builtinId="0"/>
    <cellStyle name="Normal 2 38" xfId="3" xr:uid="{CD9BE56E-9A78-4D82-A01D-077D365E5A9D}"/>
    <cellStyle name="Normal_E-98" xfId="5" xr:uid="{0F6C08E9-D3AC-4905-8D58-A4B8FFA7C5AF}"/>
  </cellStyles>
  <dxfs count="0"/>
  <tableStyles count="1" defaultTableStyle="TableStyleMedium2" defaultPivotStyle="PivotStyleLight16">
    <tableStyle name="Invisible" pivot="0" table="0" count="0" xr9:uid="{A609DD6C-0FE8-40AE-A8CA-37A1811C00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0</xdr:col>
      <xdr:colOff>3364523</xdr:colOff>
      <xdr:row>5</xdr:row>
      <xdr:rowOff>13293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22A7E8-51B7-442B-91B3-ED1472C7C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85725"/>
          <a:ext cx="3038475" cy="660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DEUDA%20Y%20CR&#201;DITO%20P&#218;BLICO/30%20-%20Responsabilidad%20Fiscal/2023/STOCK%20DE%20DEUDA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ADO"/>
      <sheetName val="DEVENGADO"/>
      <sheetName val="STOCK A MARZO"/>
      <sheetName val="STOCK A JUNIO"/>
      <sheetName val="STOCK A SEPTIEMBRE"/>
      <sheetName val="STOCK A DICIEMBRE"/>
    </sheetNames>
    <sheetDataSet>
      <sheetData sheetId="0">
        <row r="14">
          <cell r="R14">
            <v>0</v>
          </cell>
        </row>
        <row r="34">
          <cell r="R34">
            <v>0</v>
          </cell>
        </row>
        <row r="39">
          <cell r="R39">
            <v>0</v>
          </cell>
        </row>
        <row r="59">
          <cell r="R59">
            <v>0</v>
          </cell>
        </row>
        <row r="89">
          <cell r="R89">
            <v>0</v>
          </cell>
        </row>
      </sheetData>
      <sheetData sheetId="1">
        <row r="12">
          <cell r="R12">
            <v>663360317.79999983</v>
          </cell>
        </row>
        <row r="27">
          <cell r="P27">
            <v>0</v>
          </cell>
        </row>
        <row r="28">
          <cell r="P28">
            <v>0</v>
          </cell>
        </row>
        <row r="47">
          <cell r="R47">
            <v>0</v>
          </cell>
        </row>
        <row r="62">
          <cell r="R62">
            <v>0</v>
          </cell>
        </row>
        <row r="67">
          <cell r="R67">
            <v>0</v>
          </cell>
        </row>
        <row r="68">
          <cell r="R68">
            <v>0</v>
          </cell>
        </row>
        <row r="72">
          <cell r="R72">
            <v>0</v>
          </cell>
        </row>
        <row r="73">
          <cell r="R73">
            <v>0</v>
          </cell>
        </row>
        <row r="77">
          <cell r="R77">
            <v>0</v>
          </cell>
        </row>
        <row r="78">
          <cell r="R78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6934-0FD8-4D3A-AC20-B57803283F10}">
  <sheetPr>
    <pageSetUpPr fitToPage="1"/>
  </sheetPr>
  <dimension ref="A5:K319"/>
  <sheetViews>
    <sheetView tabSelected="1" zoomScale="115" zoomScaleNormal="115" workbookViewId="0">
      <selection activeCell="G33" activeCellId="1" sqref="G29 G33"/>
    </sheetView>
  </sheetViews>
  <sheetFormatPr baseColWidth="10" defaultRowHeight="11.25"/>
  <cols>
    <col min="1" max="1" width="64.28515625" style="5" customWidth="1"/>
    <col min="2" max="2" width="11.42578125" style="5"/>
    <col min="3" max="4" width="12.5703125" style="5" customWidth="1"/>
    <col min="5" max="5" width="18" style="68" customWidth="1"/>
    <col min="6" max="6" width="15.7109375" style="68" customWidth="1"/>
    <col min="7" max="7" width="19" style="4" customWidth="1"/>
    <col min="8" max="8" width="16.7109375" style="4" customWidth="1"/>
    <col min="9" max="9" width="15.5703125" style="4" customWidth="1"/>
    <col min="10" max="10" width="14.7109375" style="5" bestFit="1" customWidth="1"/>
    <col min="11" max="11" width="19.140625" style="5" bestFit="1" customWidth="1"/>
    <col min="12" max="250" width="11.42578125" style="5"/>
    <col min="251" max="251" width="12" style="5" customWidth="1"/>
    <col min="252" max="252" width="11.42578125" style="5"/>
    <col min="253" max="253" width="6.140625" style="5" customWidth="1"/>
    <col min="254" max="254" width="7.42578125" style="5" customWidth="1"/>
    <col min="255" max="255" width="24.7109375" style="5" customWidth="1"/>
    <col min="256" max="257" width="12.5703125" style="5" customWidth="1"/>
    <col min="258" max="258" width="18" style="5" customWidth="1"/>
    <col min="259" max="259" width="15.7109375" style="5" customWidth="1"/>
    <col min="260" max="260" width="19" style="5" customWidth="1"/>
    <col min="261" max="261" width="16.7109375" style="5" customWidth="1"/>
    <col min="262" max="262" width="15.5703125" style="5" customWidth="1"/>
    <col min="263" max="263" width="19" style="5" customWidth="1"/>
    <col min="264" max="264" width="16.7109375" style="5" customWidth="1"/>
    <col min="265" max="265" width="15.85546875" style="5" customWidth="1"/>
    <col min="266" max="266" width="14.7109375" style="5" bestFit="1" customWidth="1"/>
    <col min="267" max="506" width="11.42578125" style="5"/>
    <col min="507" max="507" width="12" style="5" customWidth="1"/>
    <col min="508" max="508" width="11.42578125" style="5"/>
    <col min="509" max="509" width="6.140625" style="5" customWidth="1"/>
    <col min="510" max="510" width="7.42578125" style="5" customWidth="1"/>
    <col min="511" max="511" width="24.7109375" style="5" customWidth="1"/>
    <col min="512" max="513" width="12.5703125" style="5" customWidth="1"/>
    <col min="514" max="514" width="18" style="5" customWidth="1"/>
    <col min="515" max="515" width="15.7109375" style="5" customWidth="1"/>
    <col min="516" max="516" width="19" style="5" customWidth="1"/>
    <col min="517" max="517" width="16.7109375" style="5" customWidth="1"/>
    <col min="518" max="518" width="15.5703125" style="5" customWidth="1"/>
    <col min="519" max="519" width="19" style="5" customWidth="1"/>
    <col min="520" max="520" width="16.7109375" style="5" customWidth="1"/>
    <col min="521" max="521" width="15.85546875" style="5" customWidth="1"/>
    <col min="522" max="522" width="14.7109375" style="5" bestFit="1" customWidth="1"/>
    <col min="523" max="762" width="11.42578125" style="5"/>
    <col min="763" max="763" width="12" style="5" customWidth="1"/>
    <col min="764" max="764" width="11.42578125" style="5"/>
    <col min="765" max="765" width="6.140625" style="5" customWidth="1"/>
    <col min="766" max="766" width="7.42578125" style="5" customWidth="1"/>
    <col min="767" max="767" width="24.7109375" style="5" customWidth="1"/>
    <col min="768" max="769" width="12.5703125" style="5" customWidth="1"/>
    <col min="770" max="770" width="18" style="5" customWidth="1"/>
    <col min="771" max="771" width="15.7109375" style="5" customWidth="1"/>
    <col min="772" max="772" width="19" style="5" customWidth="1"/>
    <col min="773" max="773" width="16.7109375" style="5" customWidth="1"/>
    <col min="774" max="774" width="15.5703125" style="5" customWidth="1"/>
    <col min="775" max="775" width="19" style="5" customWidth="1"/>
    <col min="776" max="776" width="16.7109375" style="5" customWidth="1"/>
    <col min="777" max="777" width="15.85546875" style="5" customWidth="1"/>
    <col min="778" max="778" width="14.7109375" style="5" bestFit="1" customWidth="1"/>
    <col min="779" max="1018" width="11.42578125" style="5"/>
    <col min="1019" max="1019" width="12" style="5" customWidth="1"/>
    <col min="1020" max="1020" width="11.42578125" style="5"/>
    <col min="1021" max="1021" width="6.140625" style="5" customWidth="1"/>
    <col min="1022" max="1022" width="7.42578125" style="5" customWidth="1"/>
    <col min="1023" max="1023" width="24.7109375" style="5" customWidth="1"/>
    <col min="1024" max="1025" width="12.5703125" style="5" customWidth="1"/>
    <col min="1026" max="1026" width="18" style="5" customWidth="1"/>
    <col min="1027" max="1027" width="15.7109375" style="5" customWidth="1"/>
    <col min="1028" max="1028" width="19" style="5" customWidth="1"/>
    <col min="1029" max="1029" width="16.7109375" style="5" customWidth="1"/>
    <col min="1030" max="1030" width="15.5703125" style="5" customWidth="1"/>
    <col min="1031" max="1031" width="19" style="5" customWidth="1"/>
    <col min="1032" max="1032" width="16.7109375" style="5" customWidth="1"/>
    <col min="1033" max="1033" width="15.85546875" style="5" customWidth="1"/>
    <col min="1034" max="1034" width="14.7109375" style="5" bestFit="1" customWidth="1"/>
    <col min="1035" max="1274" width="11.42578125" style="5"/>
    <col min="1275" max="1275" width="12" style="5" customWidth="1"/>
    <col min="1276" max="1276" width="11.42578125" style="5"/>
    <col min="1277" max="1277" width="6.140625" style="5" customWidth="1"/>
    <col min="1278" max="1278" width="7.42578125" style="5" customWidth="1"/>
    <col min="1279" max="1279" width="24.7109375" style="5" customWidth="1"/>
    <col min="1280" max="1281" width="12.5703125" style="5" customWidth="1"/>
    <col min="1282" max="1282" width="18" style="5" customWidth="1"/>
    <col min="1283" max="1283" width="15.7109375" style="5" customWidth="1"/>
    <col min="1284" max="1284" width="19" style="5" customWidth="1"/>
    <col min="1285" max="1285" width="16.7109375" style="5" customWidth="1"/>
    <col min="1286" max="1286" width="15.5703125" style="5" customWidth="1"/>
    <col min="1287" max="1287" width="19" style="5" customWidth="1"/>
    <col min="1288" max="1288" width="16.7109375" style="5" customWidth="1"/>
    <col min="1289" max="1289" width="15.85546875" style="5" customWidth="1"/>
    <col min="1290" max="1290" width="14.7109375" style="5" bestFit="1" customWidth="1"/>
    <col min="1291" max="1530" width="11.42578125" style="5"/>
    <col min="1531" max="1531" width="12" style="5" customWidth="1"/>
    <col min="1532" max="1532" width="11.42578125" style="5"/>
    <col min="1533" max="1533" width="6.140625" style="5" customWidth="1"/>
    <col min="1534" max="1534" width="7.42578125" style="5" customWidth="1"/>
    <col min="1535" max="1535" width="24.7109375" style="5" customWidth="1"/>
    <col min="1536" max="1537" width="12.5703125" style="5" customWidth="1"/>
    <col min="1538" max="1538" width="18" style="5" customWidth="1"/>
    <col min="1539" max="1539" width="15.7109375" style="5" customWidth="1"/>
    <col min="1540" max="1540" width="19" style="5" customWidth="1"/>
    <col min="1541" max="1541" width="16.7109375" style="5" customWidth="1"/>
    <col min="1542" max="1542" width="15.5703125" style="5" customWidth="1"/>
    <col min="1543" max="1543" width="19" style="5" customWidth="1"/>
    <col min="1544" max="1544" width="16.7109375" style="5" customWidth="1"/>
    <col min="1545" max="1545" width="15.85546875" style="5" customWidth="1"/>
    <col min="1546" max="1546" width="14.7109375" style="5" bestFit="1" customWidth="1"/>
    <col min="1547" max="1786" width="11.42578125" style="5"/>
    <col min="1787" max="1787" width="12" style="5" customWidth="1"/>
    <col min="1788" max="1788" width="11.42578125" style="5"/>
    <col min="1789" max="1789" width="6.140625" style="5" customWidth="1"/>
    <col min="1790" max="1790" width="7.42578125" style="5" customWidth="1"/>
    <col min="1791" max="1791" width="24.7109375" style="5" customWidth="1"/>
    <col min="1792" max="1793" width="12.5703125" style="5" customWidth="1"/>
    <col min="1794" max="1794" width="18" style="5" customWidth="1"/>
    <col min="1795" max="1795" width="15.7109375" style="5" customWidth="1"/>
    <col min="1796" max="1796" width="19" style="5" customWidth="1"/>
    <col min="1797" max="1797" width="16.7109375" style="5" customWidth="1"/>
    <col min="1798" max="1798" width="15.5703125" style="5" customWidth="1"/>
    <col min="1799" max="1799" width="19" style="5" customWidth="1"/>
    <col min="1800" max="1800" width="16.7109375" style="5" customWidth="1"/>
    <col min="1801" max="1801" width="15.85546875" style="5" customWidth="1"/>
    <col min="1802" max="1802" width="14.7109375" style="5" bestFit="1" customWidth="1"/>
    <col min="1803" max="2042" width="11.42578125" style="5"/>
    <col min="2043" max="2043" width="12" style="5" customWidth="1"/>
    <col min="2044" max="2044" width="11.42578125" style="5"/>
    <col min="2045" max="2045" width="6.140625" style="5" customWidth="1"/>
    <col min="2046" max="2046" width="7.42578125" style="5" customWidth="1"/>
    <col min="2047" max="2047" width="24.7109375" style="5" customWidth="1"/>
    <col min="2048" max="2049" width="12.5703125" style="5" customWidth="1"/>
    <col min="2050" max="2050" width="18" style="5" customWidth="1"/>
    <col min="2051" max="2051" width="15.7109375" style="5" customWidth="1"/>
    <col min="2052" max="2052" width="19" style="5" customWidth="1"/>
    <col min="2053" max="2053" width="16.7109375" style="5" customWidth="1"/>
    <col min="2054" max="2054" width="15.5703125" style="5" customWidth="1"/>
    <col min="2055" max="2055" width="19" style="5" customWidth="1"/>
    <col min="2056" max="2056" width="16.7109375" style="5" customWidth="1"/>
    <col min="2057" max="2057" width="15.85546875" style="5" customWidth="1"/>
    <col min="2058" max="2058" width="14.7109375" style="5" bestFit="1" customWidth="1"/>
    <col min="2059" max="2298" width="11.42578125" style="5"/>
    <col min="2299" max="2299" width="12" style="5" customWidth="1"/>
    <col min="2300" max="2300" width="11.42578125" style="5"/>
    <col min="2301" max="2301" width="6.140625" style="5" customWidth="1"/>
    <col min="2302" max="2302" width="7.42578125" style="5" customWidth="1"/>
    <col min="2303" max="2303" width="24.7109375" style="5" customWidth="1"/>
    <col min="2304" max="2305" width="12.5703125" style="5" customWidth="1"/>
    <col min="2306" max="2306" width="18" style="5" customWidth="1"/>
    <col min="2307" max="2307" width="15.7109375" style="5" customWidth="1"/>
    <col min="2308" max="2308" width="19" style="5" customWidth="1"/>
    <col min="2309" max="2309" width="16.7109375" style="5" customWidth="1"/>
    <col min="2310" max="2310" width="15.5703125" style="5" customWidth="1"/>
    <col min="2311" max="2311" width="19" style="5" customWidth="1"/>
    <col min="2312" max="2312" width="16.7109375" style="5" customWidth="1"/>
    <col min="2313" max="2313" width="15.85546875" style="5" customWidth="1"/>
    <col min="2314" max="2314" width="14.7109375" style="5" bestFit="1" customWidth="1"/>
    <col min="2315" max="2554" width="11.42578125" style="5"/>
    <col min="2555" max="2555" width="12" style="5" customWidth="1"/>
    <col min="2556" max="2556" width="11.42578125" style="5"/>
    <col min="2557" max="2557" width="6.140625" style="5" customWidth="1"/>
    <col min="2558" max="2558" width="7.42578125" style="5" customWidth="1"/>
    <col min="2559" max="2559" width="24.7109375" style="5" customWidth="1"/>
    <col min="2560" max="2561" width="12.5703125" style="5" customWidth="1"/>
    <col min="2562" max="2562" width="18" style="5" customWidth="1"/>
    <col min="2563" max="2563" width="15.7109375" style="5" customWidth="1"/>
    <col min="2564" max="2564" width="19" style="5" customWidth="1"/>
    <col min="2565" max="2565" width="16.7109375" style="5" customWidth="1"/>
    <col min="2566" max="2566" width="15.5703125" style="5" customWidth="1"/>
    <col min="2567" max="2567" width="19" style="5" customWidth="1"/>
    <col min="2568" max="2568" width="16.7109375" style="5" customWidth="1"/>
    <col min="2569" max="2569" width="15.85546875" style="5" customWidth="1"/>
    <col min="2570" max="2570" width="14.7109375" style="5" bestFit="1" customWidth="1"/>
    <col min="2571" max="2810" width="11.42578125" style="5"/>
    <col min="2811" max="2811" width="12" style="5" customWidth="1"/>
    <col min="2812" max="2812" width="11.42578125" style="5"/>
    <col min="2813" max="2813" width="6.140625" style="5" customWidth="1"/>
    <col min="2814" max="2814" width="7.42578125" style="5" customWidth="1"/>
    <col min="2815" max="2815" width="24.7109375" style="5" customWidth="1"/>
    <col min="2816" max="2817" width="12.5703125" style="5" customWidth="1"/>
    <col min="2818" max="2818" width="18" style="5" customWidth="1"/>
    <col min="2819" max="2819" width="15.7109375" style="5" customWidth="1"/>
    <col min="2820" max="2820" width="19" style="5" customWidth="1"/>
    <col min="2821" max="2821" width="16.7109375" style="5" customWidth="1"/>
    <col min="2822" max="2822" width="15.5703125" style="5" customWidth="1"/>
    <col min="2823" max="2823" width="19" style="5" customWidth="1"/>
    <col min="2824" max="2824" width="16.7109375" style="5" customWidth="1"/>
    <col min="2825" max="2825" width="15.85546875" style="5" customWidth="1"/>
    <col min="2826" max="2826" width="14.7109375" style="5" bestFit="1" customWidth="1"/>
    <col min="2827" max="3066" width="11.42578125" style="5"/>
    <col min="3067" max="3067" width="12" style="5" customWidth="1"/>
    <col min="3068" max="3068" width="11.42578125" style="5"/>
    <col min="3069" max="3069" width="6.140625" style="5" customWidth="1"/>
    <col min="3070" max="3070" width="7.42578125" style="5" customWidth="1"/>
    <col min="3071" max="3071" width="24.7109375" style="5" customWidth="1"/>
    <col min="3072" max="3073" width="12.5703125" style="5" customWidth="1"/>
    <col min="3074" max="3074" width="18" style="5" customWidth="1"/>
    <col min="3075" max="3075" width="15.7109375" style="5" customWidth="1"/>
    <col min="3076" max="3076" width="19" style="5" customWidth="1"/>
    <col min="3077" max="3077" width="16.7109375" style="5" customWidth="1"/>
    <col min="3078" max="3078" width="15.5703125" style="5" customWidth="1"/>
    <col min="3079" max="3079" width="19" style="5" customWidth="1"/>
    <col min="3080" max="3080" width="16.7109375" style="5" customWidth="1"/>
    <col min="3081" max="3081" width="15.85546875" style="5" customWidth="1"/>
    <col min="3082" max="3082" width="14.7109375" style="5" bestFit="1" customWidth="1"/>
    <col min="3083" max="3322" width="11.42578125" style="5"/>
    <col min="3323" max="3323" width="12" style="5" customWidth="1"/>
    <col min="3324" max="3324" width="11.42578125" style="5"/>
    <col min="3325" max="3325" width="6.140625" style="5" customWidth="1"/>
    <col min="3326" max="3326" width="7.42578125" style="5" customWidth="1"/>
    <col min="3327" max="3327" width="24.7109375" style="5" customWidth="1"/>
    <col min="3328" max="3329" width="12.5703125" style="5" customWidth="1"/>
    <col min="3330" max="3330" width="18" style="5" customWidth="1"/>
    <col min="3331" max="3331" width="15.7109375" style="5" customWidth="1"/>
    <col min="3332" max="3332" width="19" style="5" customWidth="1"/>
    <col min="3333" max="3333" width="16.7109375" style="5" customWidth="1"/>
    <col min="3334" max="3334" width="15.5703125" style="5" customWidth="1"/>
    <col min="3335" max="3335" width="19" style="5" customWidth="1"/>
    <col min="3336" max="3336" width="16.7109375" style="5" customWidth="1"/>
    <col min="3337" max="3337" width="15.85546875" style="5" customWidth="1"/>
    <col min="3338" max="3338" width="14.7109375" style="5" bestFit="1" customWidth="1"/>
    <col min="3339" max="3578" width="11.42578125" style="5"/>
    <col min="3579" max="3579" width="12" style="5" customWidth="1"/>
    <col min="3580" max="3580" width="11.42578125" style="5"/>
    <col min="3581" max="3581" width="6.140625" style="5" customWidth="1"/>
    <col min="3582" max="3582" width="7.42578125" style="5" customWidth="1"/>
    <col min="3583" max="3583" width="24.7109375" style="5" customWidth="1"/>
    <col min="3584" max="3585" width="12.5703125" style="5" customWidth="1"/>
    <col min="3586" max="3586" width="18" style="5" customWidth="1"/>
    <col min="3587" max="3587" width="15.7109375" style="5" customWidth="1"/>
    <col min="3588" max="3588" width="19" style="5" customWidth="1"/>
    <col min="3589" max="3589" width="16.7109375" style="5" customWidth="1"/>
    <col min="3590" max="3590" width="15.5703125" style="5" customWidth="1"/>
    <col min="3591" max="3591" width="19" style="5" customWidth="1"/>
    <col min="3592" max="3592" width="16.7109375" style="5" customWidth="1"/>
    <col min="3593" max="3593" width="15.85546875" style="5" customWidth="1"/>
    <col min="3594" max="3594" width="14.7109375" style="5" bestFit="1" customWidth="1"/>
    <col min="3595" max="3834" width="11.42578125" style="5"/>
    <col min="3835" max="3835" width="12" style="5" customWidth="1"/>
    <col min="3836" max="3836" width="11.42578125" style="5"/>
    <col min="3837" max="3837" width="6.140625" style="5" customWidth="1"/>
    <col min="3838" max="3838" width="7.42578125" style="5" customWidth="1"/>
    <col min="3839" max="3839" width="24.7109375" style="5" customWidth="1"/>
    <col min="3840" max="3841" width="12.5703125" style="5" customWidth="1"/>
    <col min="3842" max="3842" width="18" style="5" customWidth="1"/>
    <col min="3843" max="3843" width="15.7109375" style="5" customWidth="1"/>
    <col min="3844" max="3844" width="19" style="5" customWidth="1"/>
    <col min="3845" max="3845" width="16.7109375" style="5" customWidth="1"/>
    <col min="3846" max="3846" width="15.5703125" style="5" customWidth="1"/>
    <col min="3847" max="3847" width="19" style="5" customWidth="1"/>
    <col min="3848" max="3848" width="16.7109375" style="5" customWidth="1"/>
    <col min="3849" max="3849" width="15.85546875" style="5" customWidth="1"/>
    <col min="3850" max="3850" width="14.7109375" style="5" bestFit="1" customWidth="1"/>
    <col min="3851" max="4090" width="11.42578125" style="5"/>
    <col min="4091" max="4091" width="12" style="5" customWidth="1"/>
    <col min="4092" max="4092" width="11.42578125" style="5"/>
    <col min="4093" max="4093" width="6.140625" style="5" customWidth="1"/>
    <col min="4094" max="4094" width="7.42578125" style="5" customWidth="1"/>
    <col min="4095" max="4095" width="24.7109375" style="5" customWidth="1"/>
    <col min="4096" max="4097" width="12.5703125" style="5" customWidth="1"/>
    <col min="4098" max="4098" width="18" style="5" customWidth="1"/>
    <col min="4099" max="4099" width="15.7109375" style="5" customWidth="1"/>
    <col min="4100" max="4100" width="19" style="5" customWidth="1"/>
    <col min="4101" max="4101" width="16.7109375" style="5" customWidth="1"/>
    <col min="4102" max="4102" width="15.5703125" style="5" customWidth="1"/>
    <col min="4103" max="4103" width="19" style="5" customWidth="1"/>
    <col min="4104" max="4104" width="16.7109375" style="5" customWidth="1"/>
    <col min="4105" max="4105" width="15.85546875" style="5" customWidth="1"/>
    <col min="4106" max="4106" width="14.7109375" style="5" bestFit="1" customWidth="1"/>
    <col min="4107" max="4346" width="11.42578125" style="5"/>
    <col min="4347" max="4347" width="12" style="5" customWidth="1"/>
    <col min="4348" max="4348" width="11.42578125" style="5"/>
    <col min="4349" max="4349" width="6.140625" style="5" customWidth="1"/>
    <col min="4350" max="4350" width="7.42578125" style="5" customWidth="1"/>
    <col min="4351" max="4351" width="24.7109375" style="5" customWidth="1"/>
    <col min="4352" max="4353" width="12.5703125" style="5" customWidth="1"/>
    <col min="4354" max="4354" width="18" style="5" customWidth="1"/>
    <col min="4355" max="4355" width="15.7109375" style="5" customWidth="1"/>
    <col min="4356" max="4356" width="19" style="5" customWidth="1"/>
    <col min="4357" max="4357" width="16.7109375" style="5" customWidth="1"/>
    <col min="4358" max="4358" width="15.5703125" style="5" customWidth="1"/>
    <col min="4359" max="4359" width="19" style="5" customWidth="1"/>
    <col min="4360" max="4360" width="16.7109375" style="5" customWidth="1"/>
    <col min="4361" max="4361" width="15.85546875" style="5" customWidth="1"/>
    <col min="4362" max="4362" width="14.7109375" style="5" bestFit="1" customWidth="1"/>
    <col min="4363" max="4602" width="11.42578125" style="5"/>
    <col min="4603" max="4603" width="12" style="5" customWidth="1"/>
    <col min="4604" max="4604" width="11.42578125" style="5"/>
    <col min="4605" max="4605" width="6.140625" style="5" customWidth="1"/>
    <col min="4606" max="4606" width="7.42578125" style="5" customWidth="1"/>
    <col min="4607" max="4607" width="24.7109375" style="5" customWidth="1"/>
    <col min="4608" max="4609" width="12.5703125" style="5" customWidth="1"/>
    <col min="4610" max="4610" width="18" style="5" customWidth="1"/>
    <col min="4611" max="4611" width="15.7109375" style="5" customWidth="1"/>
    <col min="4612" max="4612" width="19" style="5" customWidth="1"/>
    <col min="4613" max="4613" width="16.7109375" style="5" customWidth="1"/>
    <col min="4614" max="4614" width="15.5703125" style="5" customWidth="1"/>
    <col min="4615" max="4615" width="19" style="5" customWidth="1"/>
    <col min="4616" max="4616" width="16.7109375" style="5" customWidth="1"/>
    <col min="4617" max="4617" width="15.85546875" style="5" customWidth="1"/>
    <col min="4618" max="4618" width="14.7109375" style="5" bestFit="1" customWidth="1"/>
    <col min="4619" max="4858" width="11.42578125" style="5"/>
    <col min="4859" max="4859" width="12" style="5" customWidth="1"/>
    <col min="4860" max="4860" width="11.42578125" style="5"/>
    <col min="4861" max="4861" width="6.140625" style="5" customWidth="1"/>
    <col min="4862" max="4862" width="7.42578125" style="5" customWidth="1"/>
    <col min="4863" max="4863" width="24.7109375" style="5" customWidth="1"/>
    <col min="4864" max="4865" width="12.5703125" style="5" customWidth="1"/>
    <col min="4866" max="4866" width="18" style="5" customWidth="1"/>
    <col min="4867" max="4867" width="15.7109375" style="5" customWidth="1"/>
    <col min="4868" max="4868" width="19" style="5" customWidth="1"/>
    <col min="4869" max="4869" width="16.7109375" style="5" customWidth="1"/>
    <col min="4870" max="4870" width="15.5703125" style="5" customWidth="1"/>
    <col min="4871" max="4871" width="19" style="5" customWidth="1"/>
    <col min="4872" max="4872" width="16.7109375" style="5" customWidth="1"/>
    <col min="4873" max="4873" width="15.85546875" style="5" customWidth="1"/>
    <col min="4874" max="4874" width="14.7109375" style="5" bestFit="1" customWidth="1"/>
    <col min="4875" max="5114" width="11.42578125" style="5"/>
    <col min="5115" max="5115" width="12" style="5" customWidth="1"/>
    <col min="5116" max="5116" width="11.42578125" style="5"/>
    <col min="5117" max="5117" width="6.140625" style="5" customWidth="1"/>
    <col min="5118" max="5118" width="7.42578125" style="5" customWidth="1"/>
    <col min="5119" max="5119" width="24.7109375" style="5" customWidth="1"/>
    <col min="5120" max="5121" width="12.5703125" style="5" customWidth="1"/>
    <col min="5122" max="5122" width="18" style="5" customWidth="1"/>
    <col min="5123" max="5123" width="15.7109375" style="5" customWidth="1"/>
    <col min="5124" max="5124" width="19" style="5" customWidth="1"/>
    <col min="5125" max="5125" width="16.7109375" style="5" customWidth="1"/>
    <col min="5126" max="5126" width="15.5703125" style="5" customWidth="1"/>
    <col min="5127" max="5127" width="19" style="5" customWidth="1"/>
    <col min="5128" max="5128" width="16.7109375" style="5" customWidth="1"/>
    <col min="5129" max="5129" width="15.85546875" style="5" customWidth="1"/>
    <col min="5130" max="5130" width="14.7109375" style="5" bestFit="1" customWidth="1"/>
    <col min="5131" max="5370" width="11.42578125" style="5"/>
    <col min="5371" max="5371" width="12" style="5" customWidth="1"/>
    <col min="5372" max="5372" width="11.42578125" style="5"/>
    <col min="5373" max="5373" width="6.140625" style="5" customWidth="1"/>
    <col min="5374" max="5374" width="7.42578125" style="5" customWidth="1"/>
    <col min="5375" max="5375" width="24.7109375" style="5" customWidth="1"/>
    <col min="5376" max="5377" width="12.5703125" style="5" customWidth="1"/>
    <col min="5378" max="5378" width="18" style="5" customWidth="1"/>
    <col min="5379" max="5379" width="15.7109375" style="5" customWidth="1"/>
    <col min="5380" max="5380" width="19" style="5" customWidth="1"/>
    <col min="5381" max="5381" width="16.7109375" style="5" customWidth="1"/>
    <col min="5382" max="5382" width="15.5703125" style="5" customWidth="1"/>
    <col min="5383" max="5383" width="19" style="5" customWidth="1"/>
    <col min="5384" max="5384" width="16.7109375" style="5" customWidth="1"/>
    <col min="5385" max="5385" width="15.85546875" style="5" customWidth="1"/>
    <col min="5386" max="5386" width="14.7109375" style="5" bestFit="1" customWidth="1"/>
    <col min="5387" max="5626" width="11.42578125" style="5"/>
    <col min="5627" max="5627" width="12" style="5" customWidth="1"/>
    <col min="5628" max="5628" width="11.42578125" style="5"/>
    <col min="5629" max="5629" width="6.140625" style="5" customWidth="1"/>
    <col min="5630" max="5630" width="7.42578125" style="5" customWidth="1"/>
    <col min="5631" max="5631" width="24.7109375" style="5" customWidth="1"/>
    <col min="5632" max="5633" width="12.5703125" style="5" customWidth="1"/>
    <col min="5634" max="5634" width="18" style="5" customWidth="1"/>
    <col min="5635" max="5635" width="15.7109375" style="5" customWidth="1"/>
    <col min="5636" max="5636" width="19" style="5" customWidth="1"/>
    <col min="5637" max="5637" width="16.7109375" style="5" customWidth="1"/>
    <col min="5638" max="5638" width="15.5703125" style="5" customWidth="1"/>
    <col min="5639" max="5639" width="19" style="5" customWidth="1"/>
    <col min="5640" max="5640" width="16.7109375" style="5" customWidth="1"/>
    <col min="5641" max="5641" width="15.85546875" style="5" customWidth="1"/>
    <col min="5642" max="5642" width="14.7109375" style="5" bestFit="1" customWidth="1"/>
    <col min="5643" max="5882" width="11.42578125" style="5"/>
    <col min="5883" max="5883" width="12" style="5" customWidth="1"/>
    <col min="5884" max="5884" width="11.42578125" style="5"/>
    <col min="5885" max="5885" width="6.140625" style="5" customWidth="1"/>
    <col min="5886" max="5886" width="7.42578125" style="5" customWidth="1"/>
    <col min="5887" max="5887" width="24.7109375" style="5" customWidth="1"/>
    <col min="5888" max="5889" width="12.5703125" style="5" customWidth="1"/>
    <col min="5890" max="5890" width="18" style="5" customWidth="1"/>
    <col min="5891" max="5891" width="15.7109375" style="5" customWidth="1"/>
    <col min="5892" max="5892" width="19" style="5" customWidth="1"/>
    <col min="5893" max="5893" width="16.7109375" style="5" customWidth="1"/>
    <col min="5894" max="5894" width="15.5703125" style="5" customWidth="1"/>
    <col min="5895" max="5895" width="19" style="5" customWidth="1"/>
    <col min="5896" max="5896" width="16.7109375" style="5" customWidth="1"/>
    <col min="5897" max="5897" width="15.85546875" style="5" customWidth="1"/>
    <col min="5898" max="5898" width="14.7109375" style="5" bestFit="1" customWidth="1"/>
    <col min="5899" max="6138" width="11.42578125" style="5"/>
    <col min="6139" max="6139" width="12" style="5" customWidth="1"/>
    <col min="6140" max="6140" width="11.42578125" style="5"/>
    <col min="6141" max="6141" width="6.140625" style="5" customWidth="1"/>
    <col min="6142" max="6142" width="7.42578125" style="5" customWidth="1"/>
    <col min="6143" max="6143" width="24.7109375" style="5" customWidth="1"/>
    <col min="6144" max="6145" width="12.5703125" style="5" customWidth="1"/>
    <col min="6146" max="6146" width="18" style="5" customWidth="1"/>
    <col min="6147" max="6147" width="15.7109375" style="5" customWidth="1"/>
    <col min="6148" max="6148" width="19" style="5" customWidth="1"/>
    <col min="6149" max="6149" width="16.7109375" style="5" customWidth="1"/>
    <col min="6150" max="6150" width="15.5703125" style="5" customWidth="1"/>
    <col min="6151" max="6151" width="19" style="5" customWidth="1"/>
    <col min="6152" max="6152" width="16.7109375" style="5" customWidth="1"/>
    <col min="6153" max="6153" width="15.85546875" style="5" customWidth="1"/>
    <col min="6154" max="6154" width="14.7109375" style="5" bestFit="1" customWidth="1"/>
    <col min="6155" max="6394" width="11.42578125" style="5"/>
    <col min="6395" max="6395" width="12" style="5" customWidth="1"/>
    <col min="6396" max="6396" width="11.42578125" style="5"/>
    <col min="6397" max="6397" width="6.140625" style="5" customWidth="1"/>
    <col min="6398" max="6398" width="7.42578125" style="5" customWidth="1"/>
    <col min="6399" max="6399" width="24.7109375" style="5" customWidth="1"/>
    <col min="6400" max="6401" width="12.5703125" style="5" customWidth="1"/>
    <col min="6402" max="6402" width="18" style="5" customWidth="1"/>
    <col min="6403" max="6403" width="15.7109375" style="5" customWidth="1"/>
    <col min="6404" max="6404" width="19" style="5" customWidth="1"/>
    <col min="6405" max="6405" width="16.7109375" style="5" customWidth="1"/>
    <col min="6406" max="6406" width="15.5703125" style="5" customWidth="1"/>
    <col min="6407" max="6407" width="19" style="5" customWidth="1"/>
    <col min="6408" max="6408" width="16.7109375" style="5" customWidth="1"/>
    <col min="6409" max="6409" width="15.85546875" style="5" customWidth="1"/>
    <col min="6410" max="6410" width="14.7109375" style="5" bestFit="1" customWidth="1"/>
    <col min="6411" max="6650" width="11.42578125" style="5"/>
    <col min="6651" max="6651" width="12" style="5" customWidth="1"/>
    <col min="6652" max="6652" width="11.42578125" style="5"/>
    <col min="6653" max="6653" width="6.140625" style="5" customWidth="1"/>
    <col min="6654" max="6654" width="7.42578125" style="5" customWidth="1"/>
    <col min="6655" max="6655" width="24.7109375" style="5" customWidth="1"/>
    <col min="6656" max="6657" width="12.5703125" style="5" customWidth="1"/>
    <col min="6658" max="6658" width="18" style="5" customWidth="1"/>
    <col min="6659" max="6659" width="15.7109375" style="5" customWidth="1"/>
    <col min="6660" max="6660" width="19" style="5" customWidth="1"/>
    <col min="6661" max="6661" width="16.7109375" style="5" customWidth="1"/>
    <col min="6662" max="6662" width="15.5703125" style="5" customWidth="1"/>
    <col min="6663" max="6663" width="19" style="5" customWidth="1"/>
    <col min="6664" max="6664" width="16.7109375" style="5" customWidth="1"/>
    <col min="6665" max="6665" width="15.85546875" style="5" customWidth="1"/>
    <col min="6666" max="6666" width="14.7109375" style="5" bestFit="1" customWidth="1"/>
    <col min="6667" max="6906" width="11.42578125" style="5"/>
    <col min="6907" max="6907" width="12" style="5" customWidth="1"/>
    <col min="6908" max="6908" width="11.42578125" style="5"/>
    <col min="6909" max="6909" width="6.140625" style="5" customWidth="1"/>
    <col min="6910" max="6910" width="7.42578125" style="5" customWidth="1"/>
    <col min="6911" max="6911" width="24.7109375" style="5" customWidth="1"/>
    <col min="6912" max="6913" width="12.5703125" style="5" customWidth="1"/>
    <col min="6914" max="6914" width="18" style="5" customWidth="1"/>
    <col min="6915" max="6915" width="15.7109375" style="5" customWidth="1"/>
    <col min="6916" max="6916" width="19" style="5" customWidth="1"/>
    <col min="6917" max="6917" width="16.7109375" style="5" customWidth="1"/>
    <col min="6918" max="6918" width="15.5703125" style="5" customWidth="1"/>
    <col min="6919" max="6919" width="19" style="5" customWidth="1"/>
    <col min="6920" max="6920" width="16.7109375" style="5" customWidth="1"/>
    <col min="6921" max="6921" width="15.85546875" style="5" customWidth="1"/>
    <col min="6922" max="6922" width="14.7109375" style="5" bestFit="1" customWidth="1"/>
    <col min="6923" max="7162" width="11.42578125" style="5"/>
    <col min="7163" max="7163" width="12" style="5" customWidth="1"/>
    <col min="7164" max="7164" width="11.42578125" style="5"/>
    <col min="7165" max="7165" width="6.140625" style="5" customWidth="1"/>
    <col min="7166" max="7166" width="7.42578125" style="5" customWidth="1"/>
    <col min="7167" max="7167" width="24.7109375" style="5" customWidth="1"/>
    <col min="7168" max="7169" width="12.5703125" style="5" customWidth="1"/>
    <col min="7170" max="7170" width="18" style="5" customWidth="1"/>
    <col min="7171" max="7171" width="15.7109375" style="5" customWidth="1"/>
    <col min="7172" max="7172" width="19" style="5" customWidth="1"/>
    <col min="7173" max="7173" width="16.7109375" style="5" customWidth="1"/>
    <col min="7174" max="7174" width="15.5703125" style="5" customWidth="1"/>
    <col min="7175" max="7175" width="19" style="5" customWidth="1"/>
    <col min="7176" max="7176" width="16.7109375" style="5" customWidth="1"/>
    <col min="7177" max="7177" width="15.85546875" style="5" customWidth="1"/>
    <col min="7178" max="7178" width="14.7109375" style="5" bestFit="1" customWidth="1"/>
    <col min="7179" max="7418" width="11.42578125" style="5"/>
    <col min="7419" max="7419" width="12" style="5" customWidth="1"/>
    <col min="7420" max="7420" width="11.42578125" style="5"/>
    <col min="7421" max="7421" width="6.140625" style="5" customWidth="1"/>
    <col min="7422" max="7422" width="7.42578125" style="5" customWidth="1"/>
    <col min="7423" max="7423" width="24.7109375" style="5" customWidth="1"/>
    <col min="7424" max="7425" width="12.5703125" style="5" customWidth="1"/>
    <col min="7426" max="7426" width="18" style="5" customWidth="1"/>
    <col min="7427" max="7427" width="15.7109375" style="5" customWidth="1"/>
    <col min="7428" max="7428" width="19" style="5" customWidth="1"/>
    <col min="7429" max="7429" width="16.7109375" style="5" customWidth="1"/>
    <col min="7430" max="7430" width="15.5703125" style="5" customWidth="1"/>
    <col min="7431" max="7431" width="19" style="5" customWidth="1"/>
    <col min="7432" max="7432" width="16.7109375" style="5" customWidth="1"/>
    <col min="7433" max="7433" width="15.85546875" style="5" customWidth="1"/>
    <col min="7434" max="7434" width="14.7109375" style="5" bestFit="1" customWidth="1"/>
    <col min="7435" max="7674" width="11.42578125" style="5"/>
    <col min="7675" max="7675" width="12" style="5" customWidth="1"/>
    <col min="7676" max="7676" width="11.42578125" style="5"/>
    <col min="7677" max="7677" width="6.140625" style="5" customWidth="1"/>
    <col min="7678" max="7678" width="7.42578125" style="5" customWidth="1"/>
    <col min="7679" max="7679" width="24.7109375" style="5" customWidth="1"/>
    <col min="7680" max="7681" width="12.5703125" style="5" customWidth="1"/>
    <col min="7682" max="7682" width="18" style="5" customWidth="1"/>
    <col min="7683" max="7683" width="15.7109375" style="5" customWidth="1"/>
    <col min="7684" max="7684" width="19" style="5" customWidth="1"/>
    <col min="7685" max="7685" width="16.7109375" style="5" customWidth="1"/>
    <col min="7686" max="7686" width="15.5703125" style="5" customWidth="1"/>
    <col min="7687" max="7687" width="19" style="5" customWidth="1"/>
    <col min="7688" max="7688" width="16.7109375" style="5" customWidth="1"/>
    <col min="7689" max="7689" width="15.85546875" style="5" customWidth="1"/>
    <col min="7690" max="7690" width="14.7109375" style="5" bestFit="1" customWidth="1"/>
    <col min="7691" max="7930" width="11.42578125" style="5"/>
    <col min="7931" max="7931" width="12" style="5" customWidth="1"/>
    <col min="7932" max="7932" width="11.42578125" style="5"/>
    <col min="7933" max="7933" width="6.140625" style="5" customWidth="1"/>
    <col min="7934" max="7934" width="7.42578125" style="5" customWidth="1"/>
    <col min="7935" max="7935" width="24.7109375" style="5" customWidth="1"/>
    <col min="7936" max="7937" width="12.5703125" style="5" customWidth="1"/>
    <col min="7938" max="7938" width="18" style="5" customWidth="1"/>
    <col min="7939" max="7939" width="15.7109375" style="5" customWidth="1"/>
    <col min="7940" max="7940" width="19" style="5" customWidth="1"/>
    <col min="7941" max="7941" width="16.7109375" style="5" customWidth="1"/>
    <col min="7942" max="7942" width="15.5703125" style="5" customWidth="1"/>
    <col min="7943" max="7943" width="19" style="5" customWidth="1"/>
    <col min="7944" max="7944" width="16.7109375" style="5" customWidth="1"/>
    <col min="7945" max="7945" width="15.85546875" style="5" customWidth="1"/>
    <col min="7946" max="7946" width="14.7109375" style="5" bestFit="1" customWidth="1"/>
    <col min="7947" max="8186" width="11.42578125" style="5"/>
    <col min="8187" max="8187" width="12" style="5" customWidth="1"/>
    <col min="8188" max="8188" width="11.42578125" style="5"/>
    <col min="8189" max="8189" width="6.140625" style="5" customWidth="1"/>
    <col min="8190" max="8190" width="7.42578125" style="5" customWidth="1"/>
    <col min="8191" max="8191" width="24.7109375" style="5" customWidth="1"/>
    <col min="8192" max="8193" width="12.5703125" style="5" customWidth="1"/>
    <col min="8194" max="8194" width="18" style="5" customWidth="1"/>
    <col min="8195" max="8195" width="15.7109375" style="5" customWidth="1"/>
    <col min="8196" max="8196" width="19" style="5" customWidth="1"/>
    <col min="8197" max="8197" width="16.7109375" style="5" customWidth="1"/>
    <col min="8198" max="8198" width="15.5703125" style="5" customWidth="1"/>
    <col min="8199" max="8199" width="19" style="5" customWidth="1"/>
    <col min="8200" max="8200" width="16.7109375" style="5" customWidth="1"/>
    <col min="8201" max="8201" width="15.85546875" style="5" customWidth="1"/>
    <col min="8202" max="8202" width="14.7109375" style="5" bestFit="1" customWidth="1"/>
    <col min="8203" max="8442" width="11.42578125" style="5"/>
    <col min="8443" max="8443" width="12" style="5" customWidth="1"/>
    <col min="8444" max="8444" width="11.42578125" style="5"/>
    <col min="8445" max="8445" width="6.140625" style="5" customWidth="1"/>
    <col min="8446" max="8446" width="7.42578125" style="5" customWidth="1"/>
    <col min="8447" max="8447" width="24.7109375" style="5" customWidth="1"/>
    <col min="8448" max="8449" width="12.5703125" style="5" customWidth="1"/>
    <col min="8450" max="8450" width="18" style="5" customWidth="1"/>
    <col min="8451" max="8451" width="15.7109375" style="5" customWidth="1"/>
    <col min="8452" max="8452" width="19" style="5" customWidth="1"/>
    <col min="8453" max="8453" width="16.7109375" style="5" customWidth="1"/>
    <col min="8454" max="8454" width="15.5703125" style="5" customWidth="1"/>
    <col min="8455" max="8455" width="19" style="5" customWidth="1"/>
    <col min="8456" max="8456" width="16.7109375" style="5" customWidth="1"/>
    <col min="8457" max="8457" width="15.85546875" style="5" customWidth="1"/>
    <col min="8458" max="8458" width="14.7109375" style="5" bestFit="1" customWidth="1"/>
    <col min="8459" max="8698" width="11.42578125" style="5"/>
    <col min="8699" max="8699" width="12" style="5" customWidth="1"/>
    <col min="8700" max="8700" width="11.42578125" style="5"/>
    <col min="8701" max="8701" width="6.140625" style="5" customWidth="1"/>
    <col min="8702" max="8702" width="7.42578125" style="5" customWidth="1"/>
    <col min="8703" max="8703" width="24.7109375" style="5" customWidth="1"/>
    <col min="8704" max="8705" width="12.5703125" style="5" customWidth="1"/>
    <col min="8706" max="8706" width="18" style="5" customWidth="1"/>
    <col min="8707" max="8707" width="15.7109375" style="5" customWidth="1"/>
    <col min="8708" max="8708" width="19" style="5" customWidth="1"/>
    <col min="8709" max="8709" width="16.7109375" style="5" customWidth="1"/>
    <col min="8710" max="8710" width="15.5703125" style="5" customWidth="1"/>
    <col min="8711" max="8711" width="19" style="5" customWidth="1"/>
    <col min="8712" max="8712" width="16.7109375" style="5" customWidth="1"/>
    <col min="8713" max="8713" width="15.85546875" style="5" customWidth="1"/>
    <col min="8714" max="8714" width="14.7109375" style="5" bestFit="1" customWidth="1"/>
    <col min="8715" max="8954" width="11.42578125" style="5"/>
    <col min="8955" max="8955" width="12" style="5" customWidth="1"/>
    <col min="8956" max="8956" width="11.42578125" style="5"/>
    <col min="8957" max="8957" width="6.140625" style="5" customWidth="1"/>
    <col min="8958" max="8958" width="7.42578125" style="5" customWidth="1"/>
    <col min="8959" max="8959" width="24.7109375" style="5" customWidth="1"/>
    <col min="8960" max="8961" width="12.5703125" style="5" customWidth="1"/>
    <col min="8962" max="8962" width="18" style="5" customWidth="1"/>
    <col min="8963" max="8963" width="15.7109375" style="5" customWidth="1"/>
    <col min="8964" max="8964" width="19" style="5" customWidth="1"/>
    <col min="8965" max="8965" width="16.7109375" style="5" customWidth="1"/>
    <col min="8966" max="8966" width="15.5703125" style="5" customWidth="1"/>
    <col min="8967" max="8967" width="19" style="5" customWidth="1"/>
    <col min="8968" max="8968" width="16.7109375" style="5" customWidth="1"/>
    <col min="8969" max="8969" width="15.85546875" style="5" customWidth="1"/>
    <col min="8970" max="8970" width="14.7109375" style="5" bestFit="1" customWidth="1"/>
    <col min="8971" max="9210" width="11.42578125" style="5"/>
    <col min="9211" max="9211" width="12" style="5" customWidth="1"/>
    <col min="9212" max="9212" width="11.42578125" style="5"/>
    <col min="9213" max="9213" width="6.140625" style="5" customWidth="1"/>
    <col min="9214" max="9214" width="7.42578125" style="5" customWidth="1"/>
    <col min="9215" max="9215" width="24.7109375" style="5" customWidth="1"/>
    <col min="9216" max="9217" width="12.5703125" style="5" customWidth="1"/>
    <col min="9218" max="9218" width="18" style="5" customWidth="1"/>
    <col min="9219" max="9219" width="15.7109375" style="5" customWidth="1"/>
    <col min="9220" max="9220" width="19" style="5" customWidth="1"/>
    <col min="9221" max="9221" width="16.7109375" style="5" customWidth="1"/>
    <col min="9222" max="9222" width="15.5703125" style="5" customWidth="1"/>
    <col min="9223" max="9223" width="19" style="5" customWidth="1"/>
    <col min="9224" max="9224" width="16.7109375" style="5" customWidth="1"/>
    <col min="9225" max="9225" width="15.85546875" style="5" customWidth="1"/>
    <col min="9226" max="9226" width="14.7109375" style="5" bestFit="1" customWidth="1"/>
    <col min="9227" max="9466" width="11.42578125" style="5"/>
    <col min="9467" max="9467" width="12" style="5" customWidth="1"/>
    <col min="9468" max="9468" width="11.42578125" style="5"/>
    <col min="9469" max="9469" width="6.140625" style="5" customWidth="1"/>
    <col min="9470" max="9470" width="7.42578125" style="5" customWidth="1"/>
    <col min="9471" max="9471" width="24.7109375" style="5" customWidth="1"/>
    <col min="9472" max="9473" width="12.5703125" style="5" customWidth="1"/>
    <col min="9474" max="9474" width="18" style="5" customWidth="1"/>
    <col min="9475" max="9475" width="15.7109375" style="5" customWidth="1"/>
    <col min="9476" max="9476" width="19" style="5" customWidth="1"/>
    <col min="9477" max="9477" width="16.7109375" style="5" customWidth="1"/>
    <col min="9478" max="9478" width="15.5703125" style="5" customWidth="1"/>
    <col min="9479" max="9479" width="19" style="5" customWidth="1"/>
    <col min="9480" max="9480" width="16.7109375" style="5" customWidth="1"/>
    <col min="9481" max="9481" width="15.85546875" style="5" customWidth="1"/>
    <col min="9482" max="9482" width="14.7109375" style="5" bestFit="1" customWidth="1"/>
    <col min="9483" max="9722" width="11.42578125" style="5"/>
    <col min="9723" max="9723" width="12" style="5" customWidth="1"/>
    <col min="9724" max="9724" width="11.42578125" style="5"/>
    <col min="9725" max="9725" width="6.140625" style="5" customWidth="1"/>
    <col min="9726" max="9726" width="7.42578125" style="5" customWidth="1"/>
    <col min="9727" max="9727" width="24.7109375" style="5" customWidth="1"/>
    <col min="9728" max="9729" width="12.5703125" style="5" customWidth="1"/>
    <col min="9730" max="9730" width="18" style="5" customWidth="1"/>
    <col min="9731" max="9731" width="15.7109375" style="5" customWidth="1"/>
    <col min="9732" max="9732" width="19" style="5" customWidth="1"/>
    <col min="9733" max="9733" width="16.7109375" style="5" customWidth="1"/>
    <col min="9734" max="9734" width="15.5703125" style="5" customWidth="1"/>
    <col min="9735" max="9735" width="19" style="5" customWidth="1"/>
    <col min="9736" max="9736" width="16.7109375" style="5" customWidth="1"/>
    <col min="9737" max="9737" width="15.85546875" style="5" customWidth="1"/>
    <col min="9738" max="9738" width="14.7109375" style="5" bestFit="1" customWidth="1"/>
    <col min="9739" max="9978" width="11.42578125" style="5"/>
    <col min="9979" max="9979" width="12" style="5" customWidth="1"/>
    <col min="9980" max="9980" width="11.42578125" style="5"/>
    <col min="9981" max="9981" width="6.140625" style="5" customWidth="1"/>
    <col min="9982" max="9982" width="7.42578125" style="5" customWidth="1"/>
    <col min="9983" max="9983" width="24.7109375" style="5" customWidth="1"/>
    <col min="9984" max="9985" width="12.5703125" style="5" customWidth="1"/>
    <col min="9986" max="9986" width="18" style="5" customWidth="1"/>
    <col min="9987" max="9987" width="15.7109375" style="5" customWidth="1"/>
    <col min="9988" max="9988" width="19" style="5" customWidth="1"/>
    <col min="9989" max="9989" width="16.7109375" style="5" customWidth="1"/>
    <col min="9990" max="9990" width="15.5703125" style="5" customWidth="1"/>
    <col min="9991" max="9991" width="19" style="5" customWidth="1"/>
    <col min="9992" max="9992" width="16.7109375" style="5" customWidth="1"/>
    <col min="9993" max="9993" width="15.85546875" style="5" customWidth="1"/>
    <col min="9994" max="9994" width="14.7109375" style="5" bestFit="1" customWidth="1"/>
    <col min="9995" max="10234" width="11.42578125" style="5"/>
    <col min="10235" max="10235" width="12" style="5" customWidth="1"/>
    <col min="10236" max="10236" width="11.42578125" style="5"/>
    <col min="10237" max="10237" width="6.140625" style="5" customWidth="1"/>
    <col min="10238" max="10238" width="7.42578125" style="5" customWidth="1"/>
    <col min="10239" max="10239" width="24.7109375" style="5" customWidth="1"/>
    <col min="10240" max="10241" width="12.5703125" style="5" customWidth="1"/>
    <col min="10242" max="10242" width="18" style="5" customWidth="1"/>
    <col min="10243" max="10243" width="15.7109375" style="5" customWidth="1"/>
    <col min="10244" max="10244" width="19" style="5" customWidth="1"/>
    <col min="10245" max="10245" width="16.7109375" style="5" customWidth="1"/>
    <col min="10246" max="10246" width="15.5703125" style="5" customWidth="1"/>
    <col min="10247" max="10247" width="19" style="5" customWidth="1"/>
    <col min="10248" max="10248" width="16.7109375" style="5" customWidth="1"/>
    <col min="10249" max="10249" width="15.85546875" style="5" customWidth="1"/>
    <col min="10250" max="10250" width="14.7109375" style="5" bestFit="1" customWidth="1"/>
    <col min="10251" max="10490" width="11.42578125" style="5"/>
    <col min="10491" max="10491" width="12" style="5" customWidth="1"/>
    <col min="10492" max="10492" width="11.42578125" style="5"/>
    <col min="10493" max="10493" width="6.140625" style="5" customWidth="1"/>
    <col min="10494" max="10494" width="7.42578125" style="5" customWidth="1"/>
    <col min="10495" max="10495" width="24.7109375" style="5" customWidth="1"/>
    <col min="10496" max="10497" width="12.5703125" style="5" customWidth="1"/>
    <col min="10498" max="10498" width="18" style="5" customWidth="1"/>
    <col min="10499" max="10499" width="15.7109375" style="5" customWidth="1"/>
    <col min="10500" max="10500" width="19" style="5" customWidth="1"/>
    <col min="10501" max="10501" width="16.7109375" style="5" customWidth="1"/>
    <col min="10502" max="10502" width="15.5703125" style="5" customWidth="1"/>
    <col min="10503" max="10503" width="19" style="5" customWidth="1"/>
    <col min="10504" max="10504" width="16.7109375" style="5" customWidth="1"/>
    <col min="10505" max="10505" width="15.85546875" style="5" customWidth="1"/>
    <col min="10506" max="10506" width="14.7109375" style="5" bestFit="1" customWidth="1"/>
    <col min="10507" max="10746" width="11.42578125" style="5"/>
    <col min="10747" max="10747" width="12" style="5" customWidth="1"/>
    <col min="10748" max="10748" width="11.42578125" style="5"/>
    <col min="10749" max="10749" width="6.140625" style="5" customWidth="1"/>
    <col min="10750" max="10750" width="7.42578125" style="5" customWidth="1"/>
    <col min="10751" max="10751" width="24.7109375" style="5" customWidth="1"/>
    <col min="10752" max="10753" width="12.5703125" style="5" customWidth="1"/>
    <col min="10754" max="10754" width="18" style="5" customWidth="1"/>
    <col min="10755" max="10755" width="15.7109375" style="5" customWidth="1"/>
    <col min="10756" max="10756" width="19" style="5" customWidth="1"/>
    <col min="10757" max="10757" width="16.7109375" style="5" customWidth="1"/>
    <col min="10758" max="10758" width="15.5703125" style="5" customWidth="1"/>
    <col min="10759" max="10759" width="19" style="5" customWidth="1"/>
    <col min="10760" max="10760" width="16.7109375" style="5" customWidth="1"/>
    <col min="10761" max="10761" width="15.85546875" style="5" customWidth="1"/>
    <col min="10762" max="10762" width="14.7109375" style="5" bestFit="1" customWidth="1"/>
    <col min="10763" max="11002" width="11.42578125" style="5"/>
    <col min="11003" max="11003" width="12" style="5" customWidth="1"/>
    <col min="11004" max="11004" width="11.42578125" style="5"/>
    <col min="11005" max="11005" width="6.140625" style="5" customWidth="1"/>
    <col min="11006" max="11006" width="7.42578125" style="5" customWidth="1"/>
    <col min="11007" max="11007" width="24.7109375" style="5" customWidth="1"/>
    <col min="11008" max="11009" width="12.5703125" style="5" customWidth="1"/>
    <col min="11010" max="11010" width="18" style="5" customWidth="1"/>
    <col min="11011" max="11011" width="15.7109375" style="5" customWidth="1"/>
    <col min="11012" max="11012" width="19" style="5" customWidth="1"/>
    <col min="11013" max="11013" width="16.7109375" style="5" customWidth="1"/>
    <col min="11014" max="11014" width="15.5703125" style="5" customWidth="1"/>
    <col min="11015" max="11015" width="19" style="5" customWidth="1"/>
    <col min="11016" max="11016" width="16.7109375" style="5" customWidth="1"/>
    <col min="11017" max="11017" width="15.85546875" style="5" customWidth="1"/>
    <col min="11018" max="11018" width="14.7109375" style="5" bestFit="1" customWidth="1"/>
    <col min="11019" max="11258" width="11.42578125" style="5"/>
    <col min="11259" max="11259" width="12" style="5" customWidth="1"/>
    <col min="11260" max="11260" width="11.42578125" style="5"/>
    <col min="11261" max="11261" width="6.140625" style="5" customWidth="1"/>
    <col min="11262" max="11262" width="7.42578125" style="5" customWidth="1"/>
    <col min="11263" max="11263" width="24.7109375" style="5" customWidth="1"/>
    <col min="11264" max="11265" width="12.5703125" style="5" customWidth="1"/>
    <col min="11266" max="11266" width="18" style="5" customWidth="1"/>
    <col min="11267" max="11267" width="15.7109375" style="5" customWidth="1"/>
    <col min="11268" max="11268" width="19" style="5" customWidth="1"/>
    <col min="11269" max="11269" width="16.7109375" style="5" customWidth="1"/>
    <col min="11270" max="11270" width="15.5703125" style="5" customWidth="1"/>
    <col min="11271" max="11271" width="19" style="5" customWidth="1"/>
    <col min="11272" max="11272" width="16.7109375" style="5" customWidth="1"/>
    <col min="11273" max="11273" width="15.85546875" style="5" customWidth="1"/>
    <col min="11274" max="11274" width="14.7109375" style="5" bestFit="1" customWidth="1"/>
    <col min="11275" max="11514" width="11.42578125" style="5"/>
    <col min="11515" max="11515" width="12" style="5" customWidth="1"/>
    <col min="11516" max="11516" width="11.42578125" style="5"/>
    <col min="11517" max="11517" width="6.140625" style="5" customWidth="1"/>
    <col min="11518" max="11518" width="7.42578125" style="5" customWidth="1"/>
    <col min="11519" max="11519" width="24.7109375" style="5" customWidth="1"/>
    <col min="11520" max="11521" width="12.5703125" style="5" customWidth="1"/>
    <col min="11522" max="11522" width="18" style="5" customWidth="1"/>
    <col min="11523" max="11523" width="15.7109375" style="5" customWidth="1"/>
    <col min="11524" max="11524" width="19" style="5" customWidth="1"/>
    <col min="11525" max="11525" width="16.7109375" style="5" customWidth="1"/>
    <col min="11526" max="11526" width="15.5703125" style="5" customWidth="1"/>
    <col min="11527" max="11527" width="19" style="5" customWidth="1"/>
    <col min="11528" max="11528" width="16.7109375" style="5" customWidth="1"/>
    <col min="11529" max="11529" width="15.85546875" style="5" customWidth="1"/>
    <col min="11530" max="11530" width="14.7109375" style="5" bestFit="1" customWidth="1"/>
    <col min="11531" max="11770" width="11.42578125" style="5"/>
    <col min="11771" max="11771" width="12" style="5" customWidth="1"/>
    <col min="11772" max="11772" width="11.42578125" style="5"/>
    <col min="11773" max="11773" width="6.140625" style="5" customWidth="1"/>
    <col min="11774" max="11774" width="7.42578125" style="5" customWidth="1"/>
    <col min="11775" max="11775" width="24.7109375" style="5" customWidth="1"/>
    <col min="11776" max="11777" width="12.5703125" style="5" customWidth="1"/>
    <col min="11778" max="11778" width="18" style="5" customWidth="1"/>
    <col min="11779" max="11779" width="15.7109375" style="5" customWidth="1"/>
    <col min="11780" max="11780" width="19" style="5" customWidth="1"/>
    <col min="11781" max="11781" width="16.7109375" style="5" customWidth="1"/>
    <col min="11782" max="11782" width="15.5703125" style="5" customWidth="1"/>
    <col min="11783" max="11783" width="19" style="5" customWidth="1"/>
    <col min="11784" max="11784" width="16.7109375" style="5" customWidth="1"/>
    <col min="11785" max="11785" width="15.85546875" style="5" customWidth="1"/>
    <col min="11786" max="11786" width="14.7109375" style="5" bestFit="1" customWidth="1"/>
    <col min="11787" max="12026" width="11.42578125" style="5"/>
    <col min="12027" max="12027" width="12" style="5" customWidth="1"/>
    <col min="12028" max="12028" width="11.42578125" style="5"/>
    <col min="12029" max="12029" width="6.140625" style="5" customWidth="1"/>
    <col min="12030" max="12030" width="7.42578125" style="5" customWidth="1"/>
    <col min="12031" max="12031" width="24.7109375" style="5" customWidth="1"/>
    <col min="12032" max="12033" width="12.5703125" style="5" customWidth="1"/>
    <col min="12034" max="12034" width="18" style="5" customWidth="1"/>
    <col min="12035" max="12035" width="15.7109375" style="5" customWidth="1"/>
    <col min="12036" max="12036" width="19" style="5" customWidth="1"/>
    <col min="12037" max="12037" width="16.7109375" style="5" customWidth="1"/>
    <col min="12038" max="12038" width="15.5703125" style="5" customWidth="1"/>
    <col min="12039" max="12039" width="19" style="5" customWidth="1"/>
    <col min="12040" max="12040" width="16.7109375" style="5" customWidth="1"/>
    <col min="12041" max="12041" width="15.85546875" style="5" customWidth="1"/>
    <col min="12042" max="12042" width="14.7109375" style="5" bestFit="1" customWidth="1"/>
    <col min="12043" max="12282" width="11.42578125" style="5"/>
    <col min="12283" max="12283" width="12" style="5" customWidth="1"/>
    <col min="12284" max="12284" width="11.42578125" style="5"/>
    <col min="12285" max="12285" width="6.140625" style="5" customWidth="1"/>
    <col min="12286" max="12286" width="7.42578125" style="5" customWidth="1"/>
    <col min="12287" max="12287" width="24.7109375" style="5" customWidth="1"/>
    <col min="12288" max="12289" width="12.5703125" style="5" customWidth="1"/>
    <col min="12290" max="12290" width="18" style="5" customWidth="1"/>
    <col min="12291" max="12291" width="15.7109375" style="5" customWidth="1"/>
    <col min="12292" max="12292" width="19" style="5" customWidth="1"/>
    <col min="12293" max="12293" width="16.7109375" style="5" customWidth="1"/>
    <col min="12294" max="12294" width="15.5703125" style="5" customWidth="1"/>
    <col min="12295" max="12295" width="19" style="5" customWidth="1"/>
    <col min="12296" max="12296" width="16.7109375" style="5" customWidth="1"/>
    <col min="12297" max="12297" width="15.85546875" style="5" customWidth="1"/>
    <col min="12298" max="12298" width="14.7109375" style="5" bestFit="1" customWidth="1"/>
    <col min="12299" max="12538" width="11.42578125" style="5"/>
    <col min="12539" max="12539" width="12" style="5" customWidth="1"/>
    <col min="12540" max="12540" width="11.42578125" style="5"/>
    <col min="12541" max="12541" width="6.140625" style="5" customWidth="1"/>
    <col min="12542" max="12542" width="7.42578125" style="5" customWidth="1"/>
    <col min="12543" max="12543" width="24.7109375" style="5" customWidth="1"/>
    <col min="12544" max="12545" width="12.5703125" style="5" customWidth="1"/>
    <col min="12546" max="12546" width="18" style="5" customWidth="1"/>
    <col min="12547" max="12547" width="15.7109375" style="5" customWidth="1"/>
    <col min="12548" max="12548" width="19" style="5" customWidth="1"/>
    <col min="12549" max="12549" width="16.7109375" style="5" customWidth="1"/>
    <col min="12550" max="12550" width="15.5703125" style="5" customWidth="1"/>
    <col min="12551" max="12551" width="19" style="5" customWidth="1"/>
    <col min="12552" max="12552" width="16.7109375" style="5" customWidth="1"/>
    <col min="12553" max="12553" width="15.85546875" style="5" customWidth="1"/>
    <col min="12554" max="12554" width="14.7109375" style="5" bestFit="1" customWidth="1"/>
    <col min="12555" max="12794" width="11.42578125" style="5"/>
    <col min="12795" max="12795" width="12" style="5" customWidth="1"/>
    <col min="12796" max="12796" width="11.42578125" style="5"/>
    <col min="12797" max="12797" width="6.140625" style="5" customWidth="1"/>
    <col min="12798" max="12798" width="7.42578125" style="5" customWidth="1"/>
    <col min="12799" max="12799" width="24.7109375" style="5" customWidth="1"/>
    <col min="12800" max="12801" width="12.5703125" style="5" customWidth="1"/>
    <col min="12802" max="12802" width="18" style="5" customWidth="1"/>
    <col min="12803" max="12803" width="15.7109375" style="5" customWidth="1"/>
    <col min="12804" max="12804" width="19" style="5" customWidth="1"/>
    <col min="12805" max="12805" width="16.7109375" style="5" customWidth="1"/>
    <col min="12806" max="12806" width="15.5703125" style="5" customWidth="1"/>
    <col min="12807" max="12807" width="19" style="5" customWidth="1"/>
    <col min="12808" max="12808" width="16.7109375" style="5" customWidth="1"/>
    <col min="12809" max="12809" width="15.85546875" style="5" customWidth="1"/>
    <col min="12810" max="12810" width="14.7109375" style="5" bestFit="1" customWidth="1"/>
    <col min="12811" max="13050" width="11.42578125" style="5"/>
    <col min="13051" max="13051" width="12" style="5" customWidth="1"/>
    <col min="13052" max="13052" width="11.42578125" style="5"/>
    <col min="13053" max="13053" width="6.140625" style="5" customWidth="1"/>
    <col min="13054" max="13054" width="7.42578125" style="5" customWidth="1"/>
    <col min="13055" max="13055" width="24.7109375" style="5" customWidth="1"/>
    <col min="13056" max="13057" width="12.5703125" style="5" customWidth="1"/>
    <col min="13058" max="13058" width="18" style="5" customWidth="1"/>
    <col min="13059" max="13059" width="15.7109375" style="5" customWidth="1"/>
    <col min="13060" max="13060" width="19" style="5" customWidth="1"/>
    <col min="13061" max="13061" width="16.7109375" style="5" customWidth="1"/>
    <col min="13062" max="13062" width="15.5703125" style="5" customWidth="1"/>
    <col min="13063" max="13063" width="19" style="5" customWidth="1"/>
    <col min="13064" max="13064" width="16.7109375" style="5" customWidth="1"/>
    <col min="13065" max="13065" width="15.85546875" style="5" customWidth="1"/>
    <col min="13066" max="13066" width="14.7109375" style="5" bestFit="1" customWidth="1"/>
    <col min="13067" max="13306" width="11.42578125" style="5"/>
    <col min="13307" max="13307" width="12" style="5" customWidth="1"/>
    <col min="13308" max="13308" width="11.42578125" style="5"/>
    <col min="13309" max="13309" width="6.140625" style="5" customWidth="1"/>
    <col min="13310" max="13310" width="7.42578125" style="5" customWidth="1"/>
    <col min="13311" max="13311" width="24.7109375" style="5" customWidth="1"/>
    <col min="13312" max="13313" width="12.5703125" style="5" customWidth="1"/>
    <col min="13314" max="13314" width="18" style="5" customWidth="1"/>
    <col min="13315" max="13315" width="15.7109375" style="5" customWidth="1"/>
    <col min="13316" max="13316" width="19" style="5" customWidth="1"/>
    <col min="13317" max="13317" width="16.7109375" style="5" customWidth="1"/>
    <col min="13318" max="13318" width="15.5703125" style="5" customWidth="1"/>
    <col min="13319" max="13319" width="19" style="5" customWidth="1"/>
    <col min="13320" max="13320" width="16.7109375" style="5" customWidth="1"/>
    <col min="13321" max="13321" width="15.85546875" style="5" customWidth="1"/>
    <col min="13322" max="13322" width="14.7109375" style="5" bestFit="1" customWidth="1"/>
    <col min="13323" max="13562" width="11.42578125" style="5"/>
    <col min="13563" max="13563" width="12" style="5" customWidth="1"/>
    <col min="13564" max="13564" width="11.42578125" style="5"/>
    <col min="13565" max="13565" width="6.140625" style="5" customWidth="1"/>
    <col min="13566" max="13566" width="7.42578125" style="5" customWidth="1"/>
    <col min="13567" max="13567" width="24.7109375" style="5" customWidth="1"/>
    <col min="13568" max="13569" width="12.5703125" style="5" customWidth="1"/>
    <col min="13570" max="13570" width="18" style="5" customWidth="1"/>
    <col min="13571" max="13571" width="15.7109375" style="5" customWidth="1"/>
    <col min="13572" max="13572" width="19" style="5" customWidth="1"/>
    <col min="13573" max="13573" width="16.7109375" style="5" customWidth="1"/>
    <col min="13574" max="13574" width="15.5703125" style="5" customWidth="1"/>
    <col min="13575" max="13575" width="19" style="5" customWidth="1"/>
    <col min="13576" max="13576" width="16.7109375" style="5" customWidth="1"/>
    <col min="13577" max="13577" width="15.85546875" style="5" customWidth="1"/>
    <col min="13578" max="13578" width="14.7109375" style="5" bestFit="1" customWidth="1"/>
    <col min="13579" max="13818" width="11.42578125" style="5"/>
    <col min="13819" max="13819" width="12" style="5" customWidth="1"/>
    <col min="13820" max="13820" width="11.42578125" style="5"/>
    <col min="13821" max="13821" width="6.140625" style="5" customWidth="1"/>
    <col min="13822" max="13822" width="7.42578125" style="5" customWidth="1"/>
    <col min="13823" max="13823" width="24.7109375" style="5" customWidth="1"/>
    <col min="13824" max="13825" width="12.5703125" style="5" customWidth="1"/>
    <col min="13826" max="13826" width="18" style="5" customWidth="1"/>
    <col min="13827" max="13827" width="15.7109375" style="5" customWidth="1"/>
    <col min="13828" max="13828" width="19" style="5" customWidth="1"/>
    <col min="13829" max="13829" width="16.7109375" style="5" customWidth="1"/>
    <col min="13830" max="13830" width="15.5703125" style="5" customWidth="1"/>
    <col min="13831" max="13831" width="19" style="5" customWidth="1"/>
    <col min="13832" max="13832" width="16.7109375" style="5" customWidth="1"/>
    <col min="13833" max="13833" width="15.85546875" style="5" customWidth="1"/>
    <col min="13834" max="13834" width="14.7109375" style="5" bestFit="1" customWidth="1"/>
    <col min="13835" max="14074" width="11.42578125" style="5"/>
    <col min="14075" max="14075" width="12" style="5" customWidth="1"/>
    <col min="14076" max="14076" width="11.42578125" style="5"/>
    <col min="14077" max="14077" width="6.140625" style="5" customWidth="1"/>
    <col min="14078" max="14078" width="7.42578125" style="5" customWidth="1"/>
    <col min="14079" max="14079" width="24.7109375" style="5" customWidth="1"/>
    <col min="14080" max="14081" width="12.5703125" style="5" customWidth="1"/>
    <col min="14082" max="14082" width="18" style="5" customWidth="1"/>
    <col min="14083" max="14083" width="15.7109375" style="5" customWidth="1"/>
    <col min="14084" max="14084" width="19" style="5" customWidth="1"/>
    <col min="14085" max="14085" width="16.7109375" style="5" customWidth="1"/>
    <col min="14086" max="14086" width="15.5703125" style="5" customWidth="1"/>
    <col min="14087" max="14087" width="19" style="5" customWidth="1"/>
    <col min="14088" max="14088" width="16.7109375" style="5" customWidth="1"/>
    <col min="14089" max="14089" width="15.85546875" style="5" customWidth="1"/>
    <col min="14090" max="14090" width="14.7109375" style="5" bestFit="1" customWidth="1"/>
    <col min="14091" max="14330" width="11.42578125" style="5"/>
    <col min="14331" max="14331" width="12" style="5" customWidth="1"/>
    <col min="14332" max="14332" width="11.42578125" style="5"/>
    <col min="14333" max="14333" width="6.140625" style="5" customWidth="1"/>
    <col min="14334" max="14334" width="7.42578125" style="5" customWidth="1"/>
    <col min="14335" max="14335" width="24.7109375" style="5" customWidth="1"/>
    <col min="14336" max="14337" width="12.5703125" style="5" customWidth="1"/>
    <col min="14338" max="14338" width="18" style="5" customWidth="1"/>
    <col min="14339" max="14339" width="15.7109375" style="5" customWidth="1"/>
    <col min="14340" max="14340" width="19" style="5" customWidth="1"/>
    <col min="14341" max="14341" width="16.7109375" style="5" customWidth="1"/>
    <col min="14342" max="14342" width="15.5703125" style="5" customWidth="1"/>
    <col min="14343" max="14343" width="19" style="5" customWidth="1"/>
    <col min="14344" max="14344" width="16.7109375" style="5" customWidth="1"/>
    <col min="14345" max="14345" width="15.85546875" style="5" customWidth="1"/>
    <col min="14346" max="14346" width="14.7109375" style="5" bestFit="1" customWidth="1"/>
    <col min="14347" max="14586" width="11.42578125" style="5"/>
    <col min="14587" max="14587" width="12" style="5" customWidth="1"/>
    <col min="14588" max="14588" width="11.42578125" style="5"/>
    <col min="14589" max="14589" width="6.140625" style="5" customWidth="1"/>
    <col min="14590" max="14590" width="7.42578125" style="5" customWidth="1"/>
    <col min="14591" max="14591" width="24.7109375" style="5" customWidth="1"/>
    <col min="14592" max="14593" width="12.5703125" style="5" customWidth="1"/>
    <col min="14594" max="14594" width="18" style="5" customWidth="1"/>
    <col min="14595" max="14595" width="15.7109375" style="5" customWidth="1"/>
    <col min="14596" max="14596" width="19" style="5" customWidth="1"/>
    <col min="14597" max="14597" width="16.7109375" style="5" customWidth="1"/>
    <col min="14598" max="14598" width="15.5703125" style="5" customWidth="1"/>
    <col min="14599" max="14599" width="19" style="5" customWidth="1"/>
    <col min="14600" max="14600" width="16.7109375" style="5" customWidth="1"/>
    <col min="14601" max="14601" width="15.85546875" style="5" customWidth="1"/>
    <col min="14602" max="14602" width="14.7109375" style="5" bestFit="1" customWidth="1"/>
    <col min="14603" max="14842" width="11.42578125" style="5"/>
    <col min="14843" max="14843" width="12" style="5" customWidth="1"/>
    <col min="14844" max="14844" width="11.42578125" style="5"/>
    <col min="14845" max="14845" width="6.140625" style="5" customWidth="1"/>
    <col min="14846" max="14846" width="7.42578125" style="5" customWidth="1"/>
    <col min="14847" max="14847" width="24.7109375" style="5" customWidth="1"/>
    <col min="14848" max="14849" width="12.5703125" style="5" customWidth="1"/>
    <col min="14850" max="14850" width="18" style="5" customWidth="1"/>
    <col min="14851" max="14851" width="15.7109375" style="5" customWidth="1"/>
    <col min="14852" max="14852" width="19" style="5" customWidth="1"/>
    <col min="14853" max="14853" width="16.7109375" style="5" customWidth="1"/>
    <col min="14854" max="14854" width="15.5703125" style="5" customWidth="1"/>
    <col min="14855" max="14855" width="19" style="5" customWidth="1"/>
    <col min="14856" max="14856" width="16.7109375" style="5" customWidth="1"/>
    <col min="14857" max="14857" width="15.85546875" style="5" customWidth="1"/>
    <col min="14858" max="14858" width="14.7109375" style="5" bestFit="1" customWidth="1"/>
    <col min="14859" max="15098" width="11.42578125" style="5"/>
    <col min="15099" max="15099" width="12" style="5" customWidth="1"/>
    <col min="15100" max="15100" width="11.42578125" style="5"/>
    <col min="15101" max="15101" width="6.140625" style="5" customWidth="1"/>
    <col min="15102" max="15102" width="7.42578125" style="5" customWidth="1"/>
    <col min="15103" max="15103" width="24.7109375" style="5" customWidth="1"/>
    <col min="15104" max="15105" width="12.5703125" style="5" customWidth="1"/>
    <col min="15106" max="15106" width="18" style="5" customWidth="1"/>
    <col min="15107" max="15107" width="15.7109375" style="5" customWidth="1"/>
    <col min="15108" max="15108" width="19" style="5" customWidth="1"/>
    <col min="15109" max="15109" width="16.7109375" style="5" customWidth="1"/>
    <col min="15110" max="15110" width="15.5703125" style="5" customWidth="1"/>
    <col min="15111" max="15111" width="19" style="5" customWidth="1"/>
    <col min="15112" max="15112" width="16.7109375" style="5" customWidth="1"/>
    <col min="15113" max="15113" width="15.85546875" style="5" customWidth="1"/>
    <col min="15114" max="15114" width="14.7109375" style="5" bestFit="1" customWidth="1"/>
    <col min="15115" max="15354" width="11.42578125" style="5"/>
    <col min="15355" max="15355" width="12" style="5" customWidth="1"/>
    <col min="15356" max="15356" width="11.42578125" style="5"/>
    <col min="15357" max="15357" width="6.140625" style="5" customWidth="1"/>
    <col min="15358" max="15358" width="7.42578125" style="5" customWidth="1"/>
    <col min="15359" max="15359" width="24.7109375" style="5" customWidth="1"/>
    <col min="15360" max="15361" width="12.5703125" style="5" customWidth="1"/>
    <col min="15362" max="15362" width="18" style="5" customWidth="1"/>
    <col min="15363" max="15363" width="15.7109375" style="5" customWidth="1"/>
    <col min="15364" max="15364" width="19" style="5" customWidth="1"/>
    <col min="15365" max="15365" width="16.7109375" style="5" customWidth="1"/>
    <col min="15366" max="15366" width="15.5703125" style="5" customWidth="1"/>
    <col min="15367" max="15367" width="19" style="5" customWidth="1"/>
    <col min="15368" max="15368" width="16.7109375" style="5" customWidth="1"/>
    <col min="15369" max="15369" width="15.85546875" style="5" customWidth="1"/>
    <col min="15370" max="15370" width="14.7109375" style="5" bestFit="1" customWidth="1"/>
    <col min="15371" max="15610" width="11.42578125" style="5"/>
    <col min="15611" max="15611" width="12" style="5" customWidth="1"/>
    <col min="15612" max="15612" width="11.42578125" style="5"/>
    <col min="15613" max="15613" width="6.140625" style="5" customWidth="1"/>
    <col min="15614" max="15614" width="7.42578125" style="5" customWidth="1"/>
    <col min="15615" max="15615" width="24.7109375" style="5" customWidth="1"/>
    <col min="15616" max="15617" width="12.5703125" style="5" customWidth="1"/>
    <col min="15618" max="15618" width="18" style="5" customWidth="1"/>
    <col min="15619" max="15619" width="15.7109375" style="5" customWidth="1"/>
    <col min="15620" max="15620" width="19" style="5" customWidth="1"/>
    <col min="15621" max="15621" width="16.7109375" style="5" customWidth="1"/>
    <col min="15622" max="15622" width="15.5703125" style="5" customWidth="1"/>
    <col min="15623" max="15623" width="19" style="5" customWidth="1"/>
    <col min="15624" max="15624" width="16.7109375" style="5" customWidth="1"/>
    <col min="15625" max="15625" width="15.85546875" style="5" customWidth="1"/>
    <col min="15626" max="15626" width="14.7109375" style="5" bestFit="1" customWidth="1"/>
    <col min="15627" max="15866" width="11.42578125" style="5"/>
    <col min="15867" max="15867" width="12" style="5" customWidth="1"/>
    <col min="15868" max="15868" width="11.42578125" style="5"/>
    <col min="15869" max="15869" width="6.140625" style="5" customWidth="1"/>
    <col min="15870" max="15870" width="7.42578125" style="5" customWidth="1"/>
    <col min="15871" max="15871" width="24.7109375" style="5" customWidth="1"/>
    <col min="15872" max="15873" width="12.5703125" style="5" customWidth="1"/>
    <col min="15874" max="15874" width="18" style="5" customWidth="1"/>
    <col min="15875" max="15875" width="15.7109375" style="5" customWidth="1"/>
    <col min="15876" max="15876" width="19" style="5" customWidth="1"/>
    <col min="15877" max="15877" width="16.7109375" style="5" customWidth="1"/>
    <col min="15878" max="15878" width="15.5703125" style="5" customWidth="1"/>
    <col min="15879" max="15879" width="19" style="5" customWidth="1"/>
    <col min="15880" max="15880" width="16.7109375" style="5" customWidth="1"/>
    <col min="15881" max="15881" width="15.85546875" style="5" customWidth="1"/>
    <col min="15882" max="15882" width="14.7109375" style="5" bestFit="1" customWidth="1"/>
    <col min="15883" max="16122" width="11.42578125" style="5"/>
    <col min="16123" max="16123" width="12" style="5" customWidth="1"/>
    <col min="16124" max="16124" width="11.42578125" style="5"/>
    <col min="16125" max="16125" width="6.140625" style="5" customWidth="1"/>
    <col min="16126" max="16126" width="7.42578125" style="5" customWidth="1"/>
    <col min="16127" max="16127" width="24.7109375" style="5" customWidth="1"/>
    <col min="16128" max="16129" width="12.5703125" style="5" customWidth="1"/>
    <col min="16130" max="16130" width="18" style="5" customWidth="1"/>
    <col min="16131" max="16131" width="15.7109375" style="5" customWidth="1"/>
    <col min="16132" max="16132" width="19" style="5" customWidth="1"/>
    <col min="16133" max="16133" width="16.7109375" style="5" customWidth="1"/>
    <col min="16134" max="16134" width="15.5703125" style="5" customWidth="1"/>
    <col min="16135" max="16135" width="19" style="5" customWidth="1"/>
    <col min="16136" max="16136" width="16.7109375" style="5" customWidth="1"/>
    <col min="16137" max="16137" width="15.85546875" style="5" customWidth="1"/>
    <col min="16138" max="16138" width="14.7109375" style="5" bestFit="1" customWidth="1"/>
    <col min="16139" max="16384" width="11.42578125" style="5"/>
  </cols>
  <sheetData>
    <row r="5" spans="1:11" ht="12.75">
      <c r="A5" s="1"/>
      <c r="B5" s="1"/>
      <c r="C5" s="1"/>
      <c r="D5" s="1"/>
      <c r="E5" s="2"/>
      <c r="F5" s="2"/>
      <c r="G5" s="2"/>
      <c r="H5" s="3"/>
    </row>
    <row r="6" spans="1:11" ht="12.75">
      <c r="A6" s="1"/>
      <c r="B6" s="1"/>
      <c r="C6" s="1"/>
      <c r="D6" s="1"/>
      <c r="E6" s="2"/>
      <c r="F6" s="2"/>
      <c r="G6" s="2"/>
      <c r="H6" s="6"/>
      <c r="I6" s="3" t="s">
        <v>0</v>
      </c>
    </row>
    <row r="7" spans="1:11" ht="12">
      <c r="A7" s="1"/>
      <c r="B7" s="1"/>
      <c r="C7" s="1"/>
      <c r="D7" s="1"/>
      <c r="E7" s="2"/>
      <c r="F7" s="2"/>
      <c r="G7" s="2"/>
      <c r="H7" s="6"/>
      <c r="I7" s="7" t="s">
        <v>1</v>
      </c>
    </row>
    <row r="8" spans="1:11" ht="15">
      <c r="A8" s="8" t="s">
        <v>2</v>
      </c>
      <c r="B8" s="1"/>
      <c r="C8" s="9"/>
      <c r="D8" s="9"/>
      <c r="E8" s="10"/>
      <c r="F8" s="10"/>
      <c r="G8" s="11"/>
      <c r="H8" s="2"/>
      <c r="I8" s="2"/>
    </row>
    <row r="9" spans="1:11" ht="12.75">
      <c r="A9" s="12"/>
      <c r="B9" s="1"/>
      <c r="C9" s="13"/>
      <c r="D9" s="13"/>
      <c r="E9" s="14"/>
      <c r="F9" s="14"/>
      <c r="G9" s="15"/>
      <c r="H9" s="2"/>
      <c r="I9" s="2"/>
    </row>
    <row r="10" spans="1:11" ht="12.75">
      <c r="A10" s="12" t="s">
        <v>65</v>
      </c>
      <c r="B10" s="1"/>
      <c r="C10" s="13"/>
      <c r="D10" s="13"/>
      <c r="E10" s="16"/>
      <c r="F10" s="16"/>
      <c r="G10" s="15"/>
      <c r="H10" s="2"/>
      <c r="I10" s="2"/>
    </row>
    <row r="11" spans="1:11" ht="13.5" thickBot="1">
      <c r="A11" s="17"/>
      <c r="B11" s="1"/>
      <c r="C11" s="1"/>
      <c r="D11" s="1"/>
      <c r="E11" s="18"/>
      <c r="F11" s="18"/>
      <c r="G11" s="2"/>
      <c r="H11" s="2"/>
      <c r="I11" s="2"/>
    </row>
    <row r="12" spans="1:11" ht="15.75" customHeight="1" thickBot="1">
      <c r="A12" s="78" t="s">
        <v>3</v>
      </c>
      <c r="B12" s="100"/>
      <c r="C12" s="97" t="s">
        <v>4</v>
      </c>
      <c r="D12" s="81" t="s">
        <v>5</v>
      </c>
      <c r="E12" s="84" t="s">
        <v>6</v>
      </c>
      <c r="F12" s="87" t="s">
        <v>7</v>
      </c>
      <c r="G12" s="90" t="s">
        <v>8</v>
      </c>
      <c r="H12" s="90"/>
      <c r="I12" s="91"/>
    </row>
    <row r="13" spans="1:11" ht="11.25" customHeight="1">
      <c r="A13" s="79"/>
      <c r="B13" s="101"/>
      <c r="C13" s="98"/>
      <c r="D13" s="82"/>
      <c r="E13" s="85"/>
      <c r="F13" s="88"/>
      <c r="G13" s="73" t="s">
        <v>9</v>
      </c>
      <c r="H13" s="75" t="s">
        <v>10</v>
      </c>
      <c r="I13" s="77" t="s">
        <v>11</v>
      </c>
    </row>
    <row r="14" spans="1:11" ht="12" customHeight="1" thickBot="1">
      <c r="A14" s="80"/>
      <c r="B14" s="102"/>
      <c r="C14" s="99"/>
      <c r="D14" s="83"/>
      <c r="E14" s="86"/>
      <c r="F14" s="89"/>
      <c r="G14" s="74"/>
      <c r="H14" s="76"/>
      <c r="I14" s="76"/>
    </row>
    <row r="15" spans="1:11" ht="13.5" thickBot="1">
      <c r="A15" s="94" t="s">
        <v>12</v>
      </c>
      <c r="B15" s="95"/>
      <c r="C15" s="19"/>
      <c r="D15" s="19"/>
      <c r="E15" s="20">
        <f>+E17</f>
        <v>5146234501.9399977</v>
      </c>
      <c r="F15" s="20">
        <f t="shared" ref="F15:I15" si="0">+F17</f>
        <v>0</v>
      </c>
      <c r="G15" s="20">
        <f t="shared" si="0"/>
        <v>957464566</v>
      </c>
      <c r="H15" s="20">
        <f t="shared" si="0"/>
        <v>819097186</v>
      </c>
      <c r="I15" s="20">
        <f t="shared" si="0"/>
        <v>0</v>
      </c>
    </row>
    <row r="16" spans="1:11" ht="12">
      <c r="A16" s="21"/>
      <c r="B16" s="22"/>
      <c r="C16" s="23"/>
      <c r="D16" s="23"/>
      <c r="E16" s="24"/>
      <c r="F16" s="25"/>
      <c r="G16" s="24"/>
      <c r="H16" s="24"/>
      <c r="I16" s="24"/>
      <c r="K16" s="69"/>
    </row>
    <row r="17" spans="1:11" s="30" customFormat="1" ht="12">
      <c r="A17" s="26" t="s">
        <v>13</v>
      </c>
      <c r="B17" s="27"/>
      <c r="C17" s="28"/>
      <c r="D17" s="28"/>
      <c r="E17" s="29">
        <f>+E19+E23+E25+E29+E33</f>
        <v>5146234501.9399977</v>
      </c>
      <c r="F17" s="29">
        <f>+F19+F23+F25+F29+F33</f>
        <v>0</v>
      </c>
      <c r="G17" s="29">
        <f>+G19+G23+G25+G29+G33</f>
        <v>957464566</v>
      </c>
      <c r="H17" s="29">
        <f>+H19+H23+H25+H29+H33</f>
        <v>819097186</v>
      </c>
      <c r="I17" s="29">
        <f>+I19+I23+I25+I29+I33</f>
        <v>0</v>
      </c>
      <c r="K17" s="103"/>
    </row>
    <row r="18" spans="1:11" ht="12">
      <c r="A18" s="31"/>
      <c r="B18" s="32"/>
      <c r="C18" s="33"/>
      <c r="D18" s="33"/>
      <c r="E18" s="34"/>
      <c r="F18" s="35"/>
      <c r="G18" s="34"/>
      <c r="H18" s="34"/>
      <c r="I18" s="34"/>
    </row>
    <row r="19" spans="1:11" s="30" customFormat="1" ht="12">
      <c r="A19" s="26" t="s">
        <v>14</v>
      </c>
      <c r="B19" s="27"/>
      <c r="C19" s="28"/>
      <c r="D19" s="28"/>
      <c r="E19" s="29">
        <f>+E20+E21</f>
        <v>0</v>
      </c>
      <c r="F19" s="29">
        <f>+F20+F21</f>
        <v>0</v>
      </c>
      <c r="G19" s="29">
        <f>+G20+G21</f>
        <v>0</v>
      </c>
      <c r="H19" s="29">
        <f>+H20+H21</f>
        <v>0</v>
      </c>
      <c r="I19" s="29">
        <f>+I20+I21</f>
        <v>0</v>
      </c>
      <c r="K19" s="104"/>
    </row>
    <row r="20" spans="1:11" ht="12">
      <c r="A20" s="36" t="s">
        <v>63</v>
      </c>
      <c r="B20" s="32"/>
      <c r="C20" s="33" t="s">
        <v>15</v>
      </c>
      <c r="D20" s="96">
        <v>45657</v>
      </c>
      <c r="E20" s="34">
        <v>0</v>
      </c>
      <c r="F20" s="35">
        <v>0</v>
      </c>
      <c r="G20" s="34">
        <v>0</v>
      </c>
      <c r="H20" s="34">
        <v>0</v>
      </c>
      <c r="I20" s="34"/>
    </row>
    <row r="21" spans="1:11" ht="12">
      <c r="A21" s="36" t="s">
        <v>64</v>
      </c>
      <c r="B21" s="32"/>
      <c r="C21" s="33" t="s">
        <v>15</v>
      </c>
      <c r="D21" s="96">
        <v>45657</v>
      </c>
      <c r="E21" s="34">
        <v>0</v>
      </c>
      <c r="F21" s="35">
        <v>0</v>
      </c>
      <c r="G21" s="34">
        <v>0</v>
      </c>
      <c r="H21" s="34">
        <v>0</v>
      </c>
      <c r="I21" s="34"/>
      <c r="K21" s="4"/>
    </row>
    <row r="22" spans="1:11" ht="12">
      <c r="A22" s="31"/>
      <c r="B22" s="32"/>
      <c r="C22" s="33"/>
      <c r="D22" s="33"/>
      <c r="E22" s="34"/>
      <c r="F22" s="35"/>
      <c r="G22" s="38"/>
      <c r="H22" s="34"/>
      <c r="I22" s="34"/>
    </row>
    <row r="23" spans="1:11" s="30" customFormat="1" ht="12">
      <c r="A23" s="39" t="s">
        <v>16</v>
      </c>
      <c r="B23" s="27"/>
      <c r="C23" s="28"/>
      <c r="D23" s="28"/>
      <c r="E23" s="29"/>
      <c r="F23" s="40"/>
      <c r="G23" s="29"/>
      <c r="H23" s="29"/>
      <c r="I23" s="29"/>
      <c r="K23" s="104"/>
    </row>
    <row r="24" spans="1:11" ht="12">
      <c r="A24" s="36"/>
      <c r="B24" s="32"/>
      <c r="C24" s="33"/>
      <c r="D24" s="33"/>
      <c r="E24" s="34"/>
      <c r="F24" s="35"/>
      <c r="G24" s="34"/>
      <c r="H24" s="34"/>
      <c r="I24" s="34"/>
      <c r="K24" s="4"/>
    </row>
    <row r="25" spans="1:11" s="30" customFormat="1" ht="12">
      <c r="A25" s="39" t="s">
        <v>17</v>
      </c>
      <c r="B25" s="27"/>
      <c r="C25" s="28"/>
      <c r="D25" s="28"/>
      <c r="E25" s="29">
        <f>+E26+E27</f>
        <v>0</v>
      </c>
      <c r="F25" s="29">
        <f t="shared" ref="F25:I25" si="1">+F26+F27</f>
        <v>0</v>
      </c>
      <c r="G25" s="29">
        <f t="shared" si="1"/>
        <v>0</v>
      </c>
      <c r="H25" s="29">
        <f t="shared" si="1"/>
        <v>0</v>
      </c>
      <c r="I25" s="29">
        <f t="shared" si="1"/>
        <v>0</v>
      </c>
    </row>
    <row r="26" spans="1:11" ht="12">
      <c r="A26" s="36"/>
      <c r="B26" s="32"/>
      <c r="C26" s="33"/>
      <c r="D26" s="37"/>
      <c r="E26" s="34">
        <f>+[1]PAGADO!R34</f>
        <v>0</v>
      </c>
      <c r="F26" s="34"/>
      <c r="G26" s="34">
        <f>+[1]DEVENGADO!P27</f>
        <v>0</v>
      </c>
      <c r="H26" s="34">
        <f>+[1]DEVENGADO!P28</f>
        <v>0</v>
      </c>
      <c r="I26" s="34"/>
    </row>
    <row r="27" spans="1:11" ht="12">
      <c r="A27" s="36"/>
      <c r="B27" s="32"/>
      <c r="C27" s="33"/>
      <c r="D27" s="37"/>
      <c r="E27" s="34">
        <f>+[1]PAGADO!R39</f>
        <v>0</v>
      </c>
      <c r="F27" s="34"/>
      <c r="G27" s="34"/>
      <c r="H27" s="34"/>
      <c r="I27" s="34"/>
    </row>
    <row r="28" spans="1:11" ht="12">
      <c r="A28" s="31"/>
      <c r="B28" s="32"/>
      <c r="C28" s="33"/>
      <c r="D28" s="33"/>
      <c r="E28" s="34"/>
      <c r="F28" s="35"/>
      <c r="G28" s="34"/>
      <c r="H28" s="34"/>
      <c r="I28" s="34"/>
    </row>
    <row r="29" spans="1:11" s="30" customFormat="1" ht="12">
      <c r="A29" s="26" t="s">
        <v>19</v>
      </c>
      <c r="B29" s="27"/>
      <c r="C29" s="28"/>
      <c r="D29" s="28"/>
      <c r="E29" s="29">
        <f>+E30+E31</f>
        <v>209104067.30000001</v>
      </c>
      <c r="F29" s="29">
        <f t="shared" ref="F29:I29" si="2">+F30</f>
        <v>0</v>
      </c>
      <c r="G29" s="29">
        <f t="shared" si="2"/>
        <v>22000855.10375572</v>
      </c>
      <c r="H29" s="29">
        <f>+H30+H31</f>
        <v>25622117.210000001</v>
      </c>
      <c r="I29" s="29">
        <f t="shared" si="2"/>
        <v>0</v>
      </c>
      <c r="K29" s="104"/>
    </row>
    <row r="30" spans="1:11" ht="12">
      <c r="A30" s="36" t="s">
        <v>20</v>
      </c>
      <c r="B30" s="32"/>
      <c r="C30" s="33" t="s">
        <v>15</v>
      </c>
      <c r="D30" s="37">
        <v>46418</v>
      </c>
      <c r="E30" s="34">
        <v>34498762.210000001</v>
      </c>
      <c r="F30" s="35">
        <v>0</v>
      </c>
      <c r="G30" s="34">
        <v>22000855.10375572</v>
      </c>
      <c r="H30" s="34">
        <v>3066105.0387250669</v>
      </c>
      <c r="I30" s="34"/>
    </row>
    <row r="31" spans="1:11" ht="12">
      <c r="A31" s="36" t="s">
        <v>21</v>
      </c>
      <c r="B31" s="32"/>
      <c r="C31" s="33" t="s">
        <v>15</v>
      </c>
      <c r="D31" s="37">
        <v>48944</v>
      </c>
      <c r="E31" s="34">
        <v>174605305.09</v>
      </c>
      <c r="F31" s="35">
        <v>0</v>
      </c>
      <c r="G31" s="34">
        <v>0</v>
      </c>
      <c r="H31" s="34">
        <v>22556012.171274934</v>
      </c>
      <c r="I31" s="34">
        <v>0</v>
      </c>
    </row>
    <row r="32" spans="1:11" ht="12">
      <c r="A32" s="36"/>
      <c r="B32" s="32"/>
      <c r="C32" s="33"/>
      <c r="D32" s="33"/>
      <c r="E32" s="34"/>
      <c r="F32" s="35"/>
      <c r="G32" s="34"/>
      <c r="H32" s="34"/>
      <c r="I32" s="34"/>
    </row>
    <row r="33" spans="1:11" s="30" customFormat="1" ht="12">
      <c r="A33" s="41" t="s">
        <v>22</v>
      </c>
      <c r="B33" s="27"/>
      <c r="C33" s="28"/>
      <c r="D33" s="28"/>
      <c r="E33" s="29">
        <f>+E34+E35+E36+E37</f>
        <v>4937130434.6399975</v>
      </c>
      <c r="F33" s="29">
        <f t="shared" ref="F33:I33" si="3">+F34+F35+F36+F37</f>
        <v>0</v>
      </c>
      <c r="G33" s="29">
        <f t="shared" si="3"/>
        <v>935463710.89624429</v>
      </c>
      <c r="H33" s="29">
        <f>+H34+H35+H36+H37</f>
        <v>793475068.78999996</v>
      </c>
      <c r="I33" s="29">
        <f t="shared" si="3"/>
        <v>0</v>
      </c>
    </row>
    <row r="34" spans="1:11" ht="12">
      <c r="A34" s="36" t="s">
        <v>23</v>
      </c>
      <c r="B34" s="32"/>
      <c r="C34" s="33" t="s">
        <v>15</v>
      </c>
      <c r="D34" s="37">
        <v>47118</v>
      </c>
      <c r="E34" s="34">
        <v>3084529169.6399975</v>
      </c>
      <c r="F34" s="34"/>
      <c r="G34" s="34">
        <v>772595541.35999978</v>
      </c>
      <c r="H34" s="34">
        <v>181488806.64286274</v>
      </c>
      <c r="I34" s="34"/>
    </row>
    <row r="35" spans="1:11" ht="12">
      <c r="A35" s="36" t="s">
        <v>24</v>
      </c>
      <c r="B35" s="32"/>
      <c r="C35" s="33" t="s">
        <v>15</v>
      </c>
      <c r="D35" s="37"/>
      <c r="E35" s="34">
        <f>+[1]PAGADO!R59</f>
        <v>0</v>
      </c>
      <c r="F35" s="34"/>
      <c r="G35" s="34">
        <f>+[1]DEVENGADO!R47</f>
        <v>0</v>
      </c>
      <c r="H35" s="34"/>
      <c r="I35" s="34"/>
    </row>
    <row r="36" spans="1:11" ht="12">
      <c r="A36" s="36" t="s">
        <v>25</v>
      </c>
      <c r="B36" s="32"/>
      <c r="C36" s="33" t="s">
        <v>15</v>
      </c>
      <c r="D36" s="37"/>
      <c r="E36" s="34">
        <v>1852583876</v>
      </c>
      <c r="F36" s="34">
        <v>0</v>
      </c>
      <c r="G36" s="34">
        <v>162868169.53624454</v>
      </c>
      <c r="H36" s="34">
        <v>611986262.14713728</v>
      </c>
      <c r="I36" s="34"/>
      <c r="K36" s="70"/>
    </row>
    <row r="37" spans="1:11" ht="12">
      <c r="A37" s="36" t="s">
        <v>26</v>
      </c>
      <c r="B37" s="32"/>
      <c r="C37" s="33"/>
      <c r="D37" s="33"/>
      <c r="E37" s="34">
        <f>+E38+E39+E40+E41</f>
        <v>17389</v>
      </c>
      <c r="F37" s="34">
        <f t="shared" ref="F37:I37" si="4">+F38+F39+F40+F41</f>
        <v>0</v>
      </c>
      <c r="G37" s="34">
        <f t="shared" si="4"/>
        <v>0</v>
      </c>
      <c r="H37" s="34">
        <f t="shared" si="4"/>
        <v>0</v>
      </c>
      <c r="I37" s="34">
        <f t="shared" si="4"/>
        <v>0</v>
      </c>
    </row>
    <row r="38" spans="1:11" ht="15">
      <c r="A38" s="42" t="s">
        <v>27</v>
      </c>
      <c r="B38" s="32"/>
      <c r="C38" s="33" t="s">
        <v>15</v>
      </c>
      <c r="D38" s="96">
        <v>44154</v>
      </c>
      <c r="E38" s="34">
        <v>2856</v>
      </c>
      <c r="F38" s="35"/>
      <c r="G38" s="34"/>
      <c r="H38" s="34"/>
      <c r="I38" s="34"/>
    </row>
    <row r="39" spans="1:11" ht="15">
      <c r="A39" s="42" t="s">
        <v>28</v>
      </c>
      <c r="B39" s="32"/>
      <c r="C39" s="33" t="s">
        <v>15</v>
      </c>
      <c r="D39" s="96">
        <v>43851</v>
      </c>
      <c r="E39" s="34">
        <v>542</v>
      </c>
      <c r="F39" s="35"/>
      <c r="G39" s="34">
        <f>+[1]DEVENGADO!R62</f>
        <v>0</v>
      </c>
      <c r="H39" s="34"/>
      <c r="I39" s="34"/>
    </row>
    <row r="40" spans="1:11" ht="15">
      <c r="A40" s="42" t="s">
        <v>29</v>
      </c>
      <c r="B40" s="32"/>
      <c r="C40" s="33" t="s">
        <v>15</v>
      </c>
      <c r="D40" s="96">
        <v>44222</v>
      </c>
      <c r="E40" s="34">
        <v>1210</v>
      </c>
      <c r="F40" s="35"/>
      <c r="G40" s="34">
        <f>+[1]DEVENGADO!R67</f>
        <v>0</v>
      </c>
      <c r="H40" s="34">
        <f>+[1]DEVENGADO!R68</f>
        <v>0</v>
      </c>
      <c r="I40" s="34"/>
    </row>
    <row r="41" spans="1:11" ht="15">
      <c r="A41" s="42" t="s">
        <v>30</v>
      </c>
      <c r="B41" s="32"/>
      <c r="C41" s="33" t="s">
        <v>15</v>
      </c>
      <c r="D41" s="96">
        <v>44571</v>
      </c>
      <c r="E41" s="34">
        <v>12781</v>
      </c>
      <c r="F41" s="35"/>
      <c r="G41" s="34">
        <f>+[1]DEVENGADO!R72</f>
        <v>0</v>
      </c>
      <c r="H41" s="34">
        <f>+[1]DEVENGADO!R73</f>
        <v>0</v>
      </c>
      <c r="I41" s="34"/>
    </row>
    <row r="42" spans="1:11" ht="12.75" thickBot="1">
      <c r="A42" s="43"/>
      <c r="B42" s="44"/>
      <c r="C42" s="33"/>
      <c r="D42" s="33"/>
      <c r="E42" s="34"/>
      <c r="F42" s="45"/>
      <c r="G42" s="34"/>
      <c r="H42" s="34"/>
      <c r="I42" s="34"/>
    </row>
    <row r="43" spans="1:11" ht="13.5" thickBot="1">
      <c r="A43" s="94" t="s">
        <v>31</v>
      </c>
      <c r="B43" s="95"/>
      <c r="C43" s="19"/>
      <c r="D43" s="19"/>
      <c r="E43" s="20">
        <f t="shared" ref="E43:I43" si="5">+E45+E48</f>
        <v>0</v>
      </c>
      <c r="F43" s="20">
        <f t="shared" si="5"/>
        <v>0</v>
      </c>
      <c r="G43" s="20">
        <f t="shared" si="5"/>
        <v>0</v>
      </c>
      <c r="H43" s="20">
        <f t="shared" si="5"/>
        <v>0</v>
      </c>
      <c r="I43" s="20">
        <f t="shared" si="5"/>
        <v>0</v>
      </c>
    </row>
    <row r="44" spans="1:11" ht="12">
      <c r="A44" s="31"/>
      <c r="B44" s="32"/>
      <c r="C44" s="33"/>
      <c r="D44" s="33"/>
      <c r="E44" s="34"/>
      <c r="F44" s="34"/>
      <c r="G44" s="34"/>
      <c r="H44" s="34"/>
      <c r="I44" s="34"/>
    </row>
    <row r="45" spans="1:11" s="30" customFormat="1" ht="12">
      <c r="A45" s="26" t="s">
        <v>32</v>
      </c>
      <c r="B45" s="27"/>
      <c r="C45" s="28"/>
      <c r="D45" s="28"/>
      <c r="E45" s="29">
        <f>+E46</f>
        <v>0</v>
      </c>
      <c r="F45" s="29">
        <f t="shared" ref="F45:I45" si="6">+F46</f>
        <v>0</v>
      </c>
      <c r="G45" s="29">
        <f t="shared" si="6"/>
        <v>0</v>
      </c>
      <c r="H45" s="29">
        <f t="shared" si="6"/>
        <v>0</v>
      </c>
      <c r="I45" s="29">
        <f t="shared" si="6"/>
        <v>0</v>
      </c>
    </row>
    <row r="46" spans="1:11" ht="12">
      <c r="A46" s="36" t="s">
        <v>33</v>
      </c>
      <c r="B46" s="32"/>
      <c r="C46" s="33"/>
      <c r="D46" s="37"/>
      <c r="E46" s="34">
        <f>+[1]PAGADO!R89</f>
        <v>0</v>
      </c>
      <c r="F46" s="34">
        <v>0</v>
      </c>
      <c r="G46" s="34">
        <f>+[1]DEVENGADO!R77</f>
        <v>0</v>
      </c>
      <c r="H46" s="34">
        <f>+[1]DEVENGADO!R78</f>
        <v>0</v>
      </c>
      <c r="I46" s="34">
        <v>0</v>
      </c>
    </row>
    <row r="47" spans="1:11" ht="12">
      <c r="A47" s="31"/>
      <c r="B47" s="32"/>
      <c r="C47" s="33"/>
      <c r="D47" s="33"/>
      <c r="E47" s="34"/>
      <c r="F47" s="34"/>
      <c r="G47" s="34"/>
      <c r="H47" s="34"/>
      <c r="I47" s="34"/>
    </row>
    <row r="48" spans="1:11" s="30" customFormat="1" ht="12">
      <c r="A48" s="26" t="s">
        <v>34</v>
      </c>
      <c r="B48" s="27"/>
      <c r="C48" s="28"/>
      <c r="D48" s="28"/>
      <c r="E48" s="29"/>
      <c r="F48" s="29"/>
      <c r="G48" s="29"/>
      <c r="H48" s="29"/>
      <c r="I48" s="29"/>
    </row>
    <row r="49" spans="1:9" ht="12.75" thickBot="1">
      <c r="A49" s="31"/>
      <c r="B49" s="32"/>
      <c r="C49" s="33"/>
      <c r="D49" s="33"/>
      <c r="E49" s="34"/>
      <c r="F49" s="34"/>
      <c r="G49" s="34"/>
      <c r="H49" s="34"/>
      <c r="I49" s="34"/>
    </row>
    <row r="50" spans="1:9" ht="13.5" thickBot="1">
      <c r="A50" s="94" t="s">
        <v>35</v>
      </c>
      <c r="B50" s="95"/>
      <c r="C50" s="19"/>
      <c r="D50" s="19"/>
      <c r="E50" s="20">
        <f>+E53+E55+E57</f>
        <v>0</v>
      </c>
      <c r="F50" s="20">
        <f t="shared" ref="F50" si="7">+F53+F55+F57</f>
        <v>0</v>
      </c>
      <c r="G50" s="20">
        <f>+G53+G55+G57</f>
        <v>0</v>
      </c>
      <c r="H50" s="20">
        <f>+H53+H55+H57</f>
        <v>0</v>
      </c>
      <c r="I50" s="20">
        <f>+I53+I55+I57</f>
        <v>0</v>
      </c>
    </row>
    <row r="51" spans="1:9" ht="12">
      <c r="A51" s="31"/>
      <c r="B51" s="32"/>
      <c r="C51" s="33"/>
      <c r="D51" s="33"/>
      <c r="E51" s="34"/>
      <c r="F51" s="34"/>
      <c r="G51" s="34"/>
      <c r="H51" s="34"/>
      <c r="I51" s="34"/>
    </row>
    <row r="52" spans="1:9" ht="12">
      <c r="A52" s="31"/>
      <c r="B52" s="32"/>
      <c r="C52" s="33"/>
      <c r="D52" s="33"/>
      <c r="E52" s="34"/>
      <c r="F52" s="34"/>
      <c r="G52" s="34"/>
      <c r="H52" s="35"/>
      <c r="I52" s="35"/>
    </row>
    <row r="53" spans="1:9" s="30" customFormat="1" ht="12">
      <c r="A53" s="39" t="s">
        <v>36</v>
      </c>
      <c r="B53" s="27"/>
      <c r="C53" s="28"/>
      <c r="D53" s="28"/>
      <c r="E53" s="29"/>
      <c r="F53" s="29"/>
      <c r="G53" s="29"/>
      <c r="H53" s="40"/>
      <c r="I53" s="40"/>
    </row>
    <row r="54" spans="1:9" ht="12">
      <c r="A54" s="31"/>
      <c r="B54" s="32"/>
      <c r="C54" s="33"/>
      <c r="D54" s="33"/>
      <c r="E54" s="34"/>
      <c r="F54" s="34"/>
      <c r="G54" s="34"/>
      <c r="H54" s="35"/>
      <c r="I54" s="35"/>
    </row>
    <row r="55" spans="1:9" s="30" customFormat="1" ht="12">
      <c r="A55" s="39" t="s">
        <v>37</v>
      </c>
      <c r="B55" s="27"/>
      <c r="C55" s="28"/>
      <c r="D55" s="28"/>
      <c r="E55" s="29"/>
      <c r="F55" s="29"/>
      <c r="G55" s="29"/>
      <c r="H55" s="40"/>
      <c r="I55" s="40"/>
    </row>
    <row r="56" spans="1:9" ht="12">
      <c r="A56" s="31"/>
      <c r="B56" s="32"/>
      <c r="C56" s="33"/>
      <c r="D56" s="33"/>
      <c r="E56" s="34"/>
      <c r="F56" s="34"/>
      <c r="G56" s="34"/>
      <c r="H56" s="35"/>
      <c r="I56" s="35"/>
    </row>
    <row r="57" spans="1:9" s="30" customFormat="1" ht="12">
      <c r="A57" s="39" t="s">
        <v>22</v>
      </c>
      <c r="B57" s="27"/>
      <c r="C57" s="28"/>
      <c r="D57" s="28"/>
      <c r="E57" s="29"/>
      <c r="F57" s="29"/>
      <c r="G57" s="29"/>
      <c r="H57" s="29"/>
      <c r="I57" s="29"/>
    </row>
    <row r="58" spans="1:9" ht="12">
      <c r="A58" s="31"/>
      <c r="B58" s="32"/>
      <c r="C58" s="33"/>
      <c r="D58" s="33"/>
      <c r="E58" s="34"/>
      <c r="F58" s="34"/>
      <c r="G58" s="34"/>
      <c r="H58" s="34"/>
      <c r="I58" s="34"/>
    </row>
    <row r="59" spans="1:9" ht="12.75" thickBot="1">
      <c r="A59" s="31"/>
      <c r="B59" s="32"/>
      <c r="C59" s="33"/>
      <c r="D59" s="33"/>
      <c r="E59" s="34"/>
      <c r="F59" s="34"/>
      <c r="G59" s="34"/>
      <c r="H59" s="34"/>
      <c r="I59" s="34"/>
    </row>
    <row r="60" spans="1:9" ht="12.75" thickBot="1">
      <c r="A60" s="46" t="s">
        <v>38</v>
      </c>
      <c r="B60" s="47"/>
      <c r="C60" s="19"/>
      <c r="D60" s="19"/>
      <c r="E60" s="20"/>
      <c r="F60" s="20"/>
      <c r="G60" s="20"/>
      <c r="H60" s="20"/>
      <c r="I60" s="20"/>
    </row>
    <row r="61" spans="1:9" ht="12">
      <c r="A61" s="31"/>
      <c r="B61" s="32"/>
      <c r="C61" s="33"/>
      <c r="D61" s="33"/>
      <c r="E61" s="34"/>
      <c r="F61" s="34"/>
      <c r="G61" s="34"/>
      <c r="H61" s="34"/>
      <c r="I61" s="34"/>
    </row>
    <row r="62" spans="1:9" ht="12">
      <c r="A62" s="48"/>
      <c r="B62" s="32"/>
      <c r="C62" s="33"/>
      <c r="D62" s="33"/>
      <c r="E62" s="34"/>
      <c r="F62" s="34"/>
      <c r="G62" s="34"/>
      <c r="H62" s="34"/>
      <c r="I62" s="34"/>
    </row>
    <row r="63" spans="1:9" ht="12.75" thickBot="1">
      <c r="A63" s="31"/>
      <c r="B63" s="32"/>
      <c r="C63" s="33"/>
      <c r="D63" s="33"/>
      <c r="E63" s="34"/>
      <c r="F63" s="34"/>
      <c r="G63" s="34"/>
      <c r="H63" s="34"/>
      <c r="I63" s="34"/>
    </row>
    <row r="64" spans="1:9" ht="13.5" thickBot="1">
      <c r="A64" s="94" t="s">
        <v>39</v>
      </c>
      <c r="B64" s="95"/>
      <c r="C64" s="19"/>
      <c r="D64" s="19"/>
      <c r="E64" s="20"/>
      <c r="F64" s="20"/>
      <c r="G64" s="20"/>
      <c r="H64" s="20"/>
      <c r="I64" s="20"/>
    </row>
    <row r="65" spans="1:9" ht="12">
      <c r="A65" s="31"/>
      <c r="B65" s="32"/>
      <c r="C65" s="33"/>
      <c r="D65" s="33"/>
      <c r="E65" s="25"/>
      <c r="F65" s="25"/>
      <c r="G65" s="25"/>
      <c r="H65" s="25"/>
      <c r="I65" s="25"/>
    </row>
    <row r="66" spans="1:9" ht="12">
      <c r="A66" s="31" t="s">
        <v>40</v>
      </c>
      <c r="B66" s="32"/>
      <c r="C66" s="33"/>
      <c r="D66" s="33"/>
      <c r="E66" s="35"/>
      <c r="F66" s="35"/>
      <c r="G66" s="35"/>
      <c r="H66" s="35"/>
      <c r="I66" s="35"/>
    </row>
    <row r="67" spans="1:9" ht="12">
      <c r="A67" s="31" t="s">
        <v>41</v>
      </c>
      <c r="B67" s="32"/>
      <c r="C67" s="33"/>
      <c r="D67" s="33"/>
      <c r="E67" s="35"/>
      <c r="F67" s="35"/>
      <c r="G67" s="35"/>
      <c r="H67" s="35"/>
      <c r="I67" s="35"/>
    </row>
    <row r="68" spans="1:9" ht="12">
      <c r="A68" s="31"/>
      <c r="B68" s="32"/>
      <c r="C68" s="33"/>
      <c r="D68" s="33"/>
      <c r="E68" s="35"/>
      <c r="F68" s="35"/>
      <c r="G68" s="35"/>
      <c r="H68" s="35"/>
      <c r="I68" s="35"/>
    </row>
    <row r="69" spans="1:9" ht="12">
      <c r="A69" s="31" t="s">
        <v>42</v>
      </c>
      <c r="B69" s="32"/>
      <c r="C69" s="33"/>
      <c r="D69" s="33"/>
      <c r="E69" s="35"/>
      <c r="F69" s="35"/>
      <c r="G69" s="35"/>
      <c r="H69" s="35"/>
      <c r="I69" s="35"/>
    </row>
    <row r="70" spans="1:9" ht="12">
      <c r="A70" s="31"/>
      <c r="B70" s="32"/>
      <c r="C70" s="33"/>
      <c r="D70" s="33"/>
      <c r="E70" s="35"/>
      <c r="F70" s="35"/>
      <c r="G70" s="35"/>
      <c r="H70" s="35"/>
      <c r="I70" s="35"/>
    </row>
    <row r="71" spans="1:9" ht="12">
      <c r="A71" s="31"/>
      <c r="B71" s="32"/>
      <c r="C71" s="33"/>
      <c r="D71" s="33"/>
      <c r="E71" s="35"/>
      <c r="F71" s="35"/>
      <c r="G71" s="35"/>
      <c r="H71" s="35"/>
      <c r="I71" s="35"/>
    </row>
    <row r="72" spans="1:9" ht="12">
      <c r="A72" s="31" t="s">
        <v>43</v>
      </c>
      <c r="B72" s="32"/>
      <c r="C72" s="33"/>
      <c r="D72" s="33"/>
      <c r="E72" s="35"/>
      <c r="F72" s="35"/>
      <c r="G72" s="35"/>
      <c r="H72" s="35"/>
      <c r="I72" s="35"/>
    </row>
    <row r="73" spans="1:9" ht="12.75" thickBot="1">
      <c r="A73" s="31"/>
      <c r="B73" s="32"/>
      <c r="C73" s="33"/>
      <c r="D73" s="33"/>
      <c r="E73" s="45"/>
      <c r="F73" s="45"/>
      <c r="G73" s="45"/>
      <c r="H73" s="45"/>
      <c r="I73" s="45"/>
    </row>
    <row r="74" spans="1:9" ht="15" thickBot="1">
      <c r="A74" s="71" t="s">
        <v>44</v>
      </c>
      <c r="B74" s="72"/>
      <c r="C74" s="19"/>
      <c r="D74" s="19"/>
      <c r="E74" s="49"/>
      <c r="F74" s="49"/>
      <c r="G74" s="49"/>
      <c r="H74" s="49"/>
      <c r="I74" s="49"/>
    </row>
    <row r="75" spans="1:9" ht="12">
      <c r="A75" s="21" t="s">
        <v>45</v>
      </c>
      <c r="B75" s="22" t="s">
        <v>46</v>
      </c>
      <c r="C75" s="23"/>
      <c r="D75" s="23"/>
      <c r="E75" s="25"/>
      <c r="F75" s="25"/>
      <c r="G75" s="25"/>
      <c r="H75" s="25"/>
      <c r="I75" s="25"/>
    </row>
    <row r="76" spans="1:9" ht="12.75">
      <c r="A76" s="31" t="s">
        <v>45</v>
      </c>
      <c r="B76" s="50" t="s">
        <v>47</v>
      </c>
      <c r="C76" s="28"/>
      <c r="D76" s="28"/>
      <c r="E76" s="40"/>
      <c r="F76" s="40"/>
      <c r="G76" s="40"/>
      <c r="H76" s="40"/>
      <c r="I76" s="40"/>
    </row>
    <row r="77" spans="1:9" ht="12.75" thickBot="1">
      <c r="A77" s="31"/>
      <c r="B77" s="32"/>
      <c r="C77" s="33"/>
      <c r="D77" s="33"/>
      <c r="E77" s="45"/>
      <c r="F77" s="45"/>
      <c r="G77" s="45"/>
      <c r="H77" s="45"/>
      <c r="I77" s="45"/>
    </row>
    <row r="78" spans="1:9" ht="15" thickBot="1">
      <c r="A78" s="94" t="s">
        <v>48</v>
      </c>
      <c r="B78" s="95"/>
      <c r="C78" s="19"/>
      <c r="D78" s="19"/>
      <c r="E78" s="49"/>
      <c r="F78" s="49"/>
      <c r="G78" s="49"/>
      <c r="H78" s="49"/>
      <c r="I78" s="49"/>
    </row>
    <row r="79" spans="1:9" ht="13.5" thickBot="1">
      <c r="A79" s="71"/>
      <c r="B79" s="72"/>
      <c r="C79" s="19"/>
      <c r="D79" s="19"/>
      <c r="E79" s="49"/>
      <c r="F79" s="49"/>
      <c r="G79" s="49"/>
      <c r="H79" s="49"/>
      <c r="I79" s="49"/>
    </row>
    <row r="80" spans="1:9" s="30" customFormat="1" ht="13.5" thickBot="1">
      <c r="A80" s="92" t="s">
        <v>49</v>
      </c>
      <c r="B80" s="93"/>
      <c r="C80" s="51"/>
      <c r="D80" s="51"/>
      <c r="E80" s="52">
        <f t="shared" ref="E80:I80" si="8">+E82+E83+E84</f>
        <v>0</v>
      </c>
      <c r="F80" s="52">
        <f t="shared" si="8"/>
        <v>0</v>
      </c>
      <c r="G80" s="52">
        <f t="shared" si="8"/>
        <v>0</v>
      </c>
      <c r="H80" s="52">
        <f t="shared" si="8"/>
        <v>0</v>
      </c>
      <c r="I80" s="52">
        <f t="shared" si="8"/>
        <v>0</v>
      </c>
    </row>
    <row r="81" spans="1:11" ht="12.75">
      <c r="A81" s="53"/>
      <c r="B81" s="54"/>
      <c r="C81" s="23"/>
      <c r="D81" s="23"/>
      <c r="E81" s="25"/>
      <c r="F81" s="25"/>
      <c r="G81" s="25"/>
      <c r="H81" s="25"/>
      <c r="I81" s="25"/>
    </row>
    <row r="82" spans="1:11" s="30" customFormat="1" ht="12.75">
      <c r="A82" s="26" t="s">
        <v>50</v>
      </c>
      <c r="B82" s="55"/>
      <c r="C82" s="28" t="s">
        <v>18</v>
      </c>
      <c r="D82" s="28"/>
      <c r="E82" s="40">
        <v>0</v>
      </c>
      <c r="F82" s="40">
        <v>0</v>
      </c>
      <c r="G82" s="40">
        <v>0</v>
      </c>
      <c r="H82" s="40">
        <v>0</v>
      </c>
      <c r="I82" s="40">
        <v>0</v>
      </c>
    </row>
    <row r="83" spans="1:11" s="30" customFormat="1" ht="12.75">
      <c r="A83" s="26" t="s">
        <v>51</v>
      </c>
      <c r="B83" s="55"/>
      <c r="C83" s="28" t="s">
        <v>18</v>
      </c>
      <c r="D83" s="28"/>
      <c r="E83" s="40">
        <v>0</v>
      </c>
      <c r="F83" s="40">
        <v>0</v>
      </c>
      <c r="G83" s="40">
        <v>0</v>
      </c>
      <c r="H83" s="40">
        <v>0</v>
      </c>
      <c r="I83" s="40">
        <v>0</v>
      </c>
    </row>
    <row r="84" spans="1:11" s="30" customFormat="1" ht="12.75">
      <c r="A84" s="26" t="s">
        <v>52</v>
      </c>
      <c r="B84" s="55"/>
      <c r="C84" s="28"/>
      <c r="D84" s="28"/>
      <c r="E84" s="40">
        <v>0</v>
      </c>
      <c r="F84" s="40">
        <v>0</v>
      </c>
      <c r="G84" s="40">
        <v>0</v>
      </c>
      <c r="H84" s="40">
        <v>0</v>
      </c>
      <c r="I84" s="40">
        <v>0</v>
      </c>
    </row>
    <row r="85" spans="1:11" ht="13.5" thickBot="1">
      <c r="A85" s="56"/>
      <c r="B85" s="50"/>
      <c r="C85" s="33"/>
      <c r="D85" s="33"/>
      <c r="E85" s="35"/>
      <c r="F85" s="35"/>
      <c r="G85" s="35"/>
      <c r="H85" s="35"/>
      <c r="I85" s="35"/>
      <c r="K85" s="70"/>
    </row>
    <row r="86" spans="1:11" ht="13.5" thickBot="1">
      <c r="A86" s="92" t="s">
        <v>53</v>
      </c>
      <c r="B86" s="93"/>
      <c r="C86" s="51"/>
      <c r="D86" s="51"/>
      <c r="E86" s="52">
        <f>+E15+E43+E50+E60+E64+E74+E78+E80</f>
        <v>5146234501.9399977</v>
      </c>
      <c r="F86" s="52">
        <f>+F15+F43+F50+F60+F64+F74+F78+F80</f>
        <v>0</v>
      </c>
      <c r="G86" s="52">
        <f>+G15+G43+G50+G60+G64+G74+G78+G80</f>
        <v>957464566</v>
      </c>
      <c r="H86" s="52">
        <f>+H15+H43+H50+H60+H64+H74+H78+H80</f>
        <v>819097186</v>
      </c>
      <c r="I86" s="52">
        <f>+I15+I43+I50+I60+I64+I74+I78+I80</f>
        <v>0</v>
      </c>
      <c r="J86" s="57"/>
      <c r="K86" s="69"/>
    </row>
    <row r="87" spans="1:11" ht="13.5" thickBot="1">
      <c r="A87" s="71"/>
      <c r="B87" s="72"/>
      <c r="C87" s="51"/>
      <c r="D87" s="51"/>
      <c r="E87" s="52"/>
      <c r="F87" s="52"/>
      <c r="G87" s="52"/>
      <c r="H87" s="52"/>
      <c r="I87" s="52"/>
    </row>
    <row r="88" spans="1:11" ht="15" thickBot="1">
      <c r="A88" s="71" t="s">
        <v>54</v>
      </c>
      <c r="B88" s="72"/>
      <c r="C88" s="51"/>
      <c r="D88" s="51"/>
      <c r="E88" s="52"/>
      <c r="F88" s="52"/>
      <c r="G88" s="52"/>
      <c r="H88" s="52"/>
      <c r="I88" s="52"/>
    </row>
    <row r="89" spans="1:11" ht="12">
      <c r="A89" s="21" t="s">
        <v>45</v>
      </c>
      <c r="B89" s="22" t="s">
        <v>46</v>
      </c>
      <c r="C89" s="23"/>
      <c r="D89" s="23"/>
      <c r="E89" s="25"/>
      <c r="F89" s="25"/>
      <c r="G89" s="25"/>
      <c r="H89" s="25"/>
      <c r="I89" s="25"/>
    </row>
    <row r="90" spans="1:11" ht="12.75">
      <c r="A90" s="31" t="s">
        <v>45</v>
      </c>
      <c r="B90" s="50" t="s">
        <v>47</v>
      </c>
      <c r="C90" s="28"/>
      <c r="D90" s="28"/>
      <c r="E90" s="40"/>
      <c r="F90" s="40"/>
      <c r="G90" s="40"/>
      <c r="H90" s="40"/>
      <c r="I90" s="40"/>
    </row>
    <row r="91" spans="1:11" ht="13.5" thickBot="1">
      <c r="A91" s="31"/>
      <c r="B91" s="58"/>
      <c r="C91" s="59"/>
      <c r="D91" s="59"/>
      <c r="E91" s="60"/>
      <c r="F91" s="60"/>
      <c r="G91" s="60"/>
      <c r="H91" s="60"/>
      <c r="I91" s="60"/>
    </row>
    <row r="92" spans="1:11" ht="13.5" thickBot="1">
      <c r="A92" s="94" t="s">
        <v>55</v>
      </c>
      <c r="B92" s="95"/>
      <c r="C92" s="19"/>
      <c r="D92" s="19"/>
      <c r="E92" s="52"/>
      <c r="F92" s="52"/>
      <c r="G92" s="52">
        <f t="shared" ref="G92:I92" si="9">SUM(G93:G94)</f>
        <v>0</v>
      </c>
      <c r="H92" s="52">
        <f t="shared" si="9"/>
        <v>0</v>
      </c>
      <c r="I92" s="52">
        <f t="shared" si="9"/>
        <v>0</v>
      </c>
    </row>
    <row r="93" spans="1:11" ht="12">
      <c r="A93" s="31" t="s">
        <v>56</v>
      </c>
      <c r="B93" s="32"/>
      <c r="C93" s="33"/>
      <c r="D93" s="33"/>
      <c r="E93" s="25"/>
      <c r="F93" s="35"/>
      <c r="G93" s="35"/>
      <c r="H93" s="35"/>
      <c r="I93" s="35"/>
    </row>
    <row r="94" spans="1:11" ht="12">
      <c r="A94" s="31" t="s">
        <v>57</v>
      </c>
      <c r="B94" s="32"/>
      <c r="C94" s="33"/>
      <c r="D94" s="33"/>
      <c r="E94" s="35"/>
      <c r="F94" s="35"/>
      <c r="G94" s="35"/>
      <c r="H94" s="35"/>
      <c r="I94" s="35"/>
    </row>
    <row r="95" spans="1:11" ht="12">
      <c r="A95" s="31" t="s">
        <v>58</v>
      </c>
      <c r="B95" s="32"/>
      <c r="C95" s="33"/>
      <c r="D95" s="33"/>
      <c r="E95" s="35"/>
      <c r="F95" s="35"/>
      <c r="G95" s="40"/>
      <c r="H95" s="35"/>
      <c r="I95" s="35"/>
    </row>
    <row r="96" spans="1:11" ht="12">
      <c r="A96" s="31" t="s">
        <v>49</v>
      </c>
      <c r="B96" s="32"/>
      <c r="C96" s="33"/>
      <c r="D96" s="33"/>
      <c r="E96" s="35"/>
      <c r="F96" s="35"/>
      <c r="G96" s="35"/>
      <c r="H96" s="35"/>
      <c r="I96" s="35"/>
    </row>
    <row r="97" spans="1:9" ht="12.75" thickBot="1">
      <c r="A97" s="43"/>
      <c r="B97" s="44"/>
      <c r="C97" s="61"/>
      <c r="D97" s="61"/>
      <c r="E97" s="60"/>
      <c r="F97" s="60"/>
      <c r="G97" s="60"/>
      <c r="H97" s="60"/>
      <c r="I97" s="60"/>
    </row>
    <row r="98" spans="1:9" ht="12.75">
      <c r="A98" s="1"/>
      <c r="B98" s="1"/>
      <c r="C98" s="62"/>
      <c r="D98" s="62"/>
      <c r="E98" s="63"/>
      <c r="F98" s="63"/>
      <c r="G98" s="64"/>
      <c r="H98" s="64"/>
      <c r="I98" s="64"/>
    </row>
    <row r="99" spans="1:9" ht="12.75">
      <c r="A99" s="1" t="s">
        <v>59</v>
      </c>
      <c r="B99" s="1"/>
      <c r="C99" s="62"/>
      <c r="D99" s="62"/>
      <c r="E99" s="64"/>
      <c r="F99" s="64"/>
      <c r="G99" s="64"/>
      <c r="H99" s="64"/>
      <c r="I99" s="64"/>
    </row>
    <row r="100" spans="1:9" ht="12.75">
      <c r="A100" s="1" t="s">
        <v>60</v>
      </c>
      <c r="B100" s="1"/>
      <c r="C100" s="62"/>
      <c r="D100" s="62"/>
      <c r="E100" s="64"/>
      <c r="F100" s="64"/>
      <c r="G100" s="64"/>
      <c r="H100" s="64"/>
      <c r="I100" s="64"/>
    </row>
    <row r="101" spans="1:9" ht="12">
      <c r="A101" s="1" t="s">
        <v>61</v>
      </c>
      <c r="B101" s="1"/>
      <c r="C101" s="1"/>
      <c r="D101" s="1"/>
      <c r="E101" s="65"/>
      <c r="F101" s="65"/>
      <c r="G101" s="65"/>
      <c r="H101" s="2"/>
      <c r="I101" s="2"/>
    </row>
    <row r="102" spans="1:9" ht="12">
      <c r="A102" s="1" t="s">
        <v>62</v>
      </c>
      <c r="B102" s="1"/>
      <c r="C102" s="1"/>
      <c r="D102" s="1"/>
      <c r="E102" s="66"/>
      <c r="F102" s="66"/>
      <c r="G102" s="66"/>
      <c r="H102" s="2"/>
      <c r="I102" s="2"/>
    </row>
    <row r="103" spans="1:9" ht="12">
      <c r="A103" s="1"/>
      <c r="B103" s="1"/>
      <c r="C103" s="1"/>
      <c r="D103" s="1"/>
      <c r="E103" s="65"/>
      <c r="F103" s="65"/>
      <c r="G103" s="2"/>
      <c r="H103" s="2"/>
      <c r="I103" s="2"/>
    </row>
    <row r="104" spans="1:9" ht="12">
      <c r="A104" s="1"/>
      <c r="B104" s="1"/>
      <c r="C104" s="1"/>
      <c r="D104" s="1"/>
      <c r="E104" s="65"/>
      <c r="F104" s="65"/>
      <c r="G104" s="65"/>
      <c r="H104" s="2"/>
      <c r="I104" s="2"/>
    </row>
    <row r="105" spans="1:9">
      <c r="E105" s="67"/>
      <c r="F105" s="67"/>
      <c r="G105" s="67"/>
    </row>
    <row r="106" spans="1:9">
      <c r="E106" s="67"/>
      <c r="F106" s="67"/>
      <c r="G106" s="67"/>
      <c r="H106" s="67"/>
      <c r="I106" s="67"/>
    </row>
    <row r="107" spans="1:9">
      <c r="E107" s="67"/>
      <c r="F107" s="67"/>
      <c r="G107" s="67"/>
    </row>
    <row r="108" spans="1:9">
      <c r="E108" s="67"/>
      <c r="F108" s="67"/>
      <c r="G108" s="67"/>
      <c r="H108" s="67"/>
      <c r="I108" s="67"/>
    </row>
    <row r="109" spans="1:9">
      <c r="E109" s="67"/>
      <c r="F109" s="67"/>
    </row>
    <row r="110" spans="1:9">
      <c r="E110" s="67"/>
      <c r="F110" s="67"/>
    </row>
    <row r="111" spans="1:9">
      <c r="E111" s="67"/>
      <c r="F111" s="67"/>
    </row>
    <row r="112" spans="1:9">
      <c r="E112" s="67"/>
      <c r="F112" s="67"/>
    </row>
    <row r="113" spans="5:9">
      <c r="E113" s="67"/>
      <c r="F113" s="67"/>
    </row>
    <row r="114" spans="5:9">
      <c r="E114" s="67"/>
      <c r="F114" s="67"/>
    </row>
    <row r="115" spans="5:9">
      <c r="E115" s="67"/>
      <c r="F115" s="67"/>
      <c r="G115" s="5"/>
      <c r="H115" s="5"/>
      <c r="I115" s="5"/>
    </row>
    <row r="116" spans="5:9">
      <c r="E116" s="67"/>
      <c r="F116" s="67"/>
      <c r="G116" s="5"/>
      <c r="H116" s="5"/>
      <c r="I116" s="5"/>
    </row>
    <row r="117" spans="5:9">
      <c r="E117" s="67"/>
      <c r="F117" s="67"/>
      <c r="G117" s="5"/>
      <c r="H117" s="5"/>
      <c r="I117" s="5"/>
    </row>
    <row r="118" spans="5:9">
      <c r="E118" s="67"/>
      <c r="F118" s="67"/>
      <c r="G118" s="5"/>
      <c r="H118" s="5"/>
      <c r="I118" s="5"/>
    </row>
    <row r="119" spans="5:9">
      <c r="E119" s="67"/>
      <c r="F119" s="67"/>
      <c r="G119" s="5"/>
      <c r="H119" s="5"/>
      <c r="I119" s="5"/>
    </row>
    <row r="120" spans="5:9">
      <c r="E120" s="67"/>
      <c r="F120" s="67"/>
      <c r="G120" s="5"/>
      <c r="H120" s="5"/>
      <c r="I120" s="5"/>
    </row>
    <row r="121" spans="5:9">
      <c r="E121" s="67"/>
      <c r="F121" s="67"/>
      <c r="G121" s="5"/>
      <c r="H121" s="5"/>
      <c r="I121" s="5"/>
    </row>
    <row r="122" spans="5:9">
      <c r="E122" s="67"/>
      <c r="F122" s="67"/>
      <c r="G122" s="5"/>
      <c r="H122" s="5"/>
      <c r="I122" s="5"/>
    </row>
    <row r="123" spans="5:9">
      <c r="E123" s="67"/>
      <c r="F123" s="67"/>
      <c r="G123" s="5"/>
      <c r="H123" s="5"/>
      <c r="I123" s="5"/>
    </row>
    <row r="124" spans="5:9">
      <c r="E124" s="67"/>
      <c r="F124" s="67"/>
      <c r="G124" s="5"/>
      <c r="H124" s="5"/>
      <c r="I124" s="5"/>
    </row>
    <row r="125" spans="5:9">
      <c r="E125" s="67"/>
      <c r="F125" s="67"/>
      <c r="G125" s="5"/>
      <c r="H125" s="5"/>
      <c r="I125" s="5"/>
    </row>
    <row r="126" spans="5:9">
      <c r="E126" s="67"/>
      <c r="F126" s="67"/>
      <c r="G126" s="5"/>
      <c r="H126" s="5"/>
      <c r="I126" s="5"/>
    </row>
    <row r="127" spans="5:9">
      <c r="E127" s="67"/>
      <c r="F127" s="67"/>
      <c r="G127" s="5"/>
      <c r="H127" s="5"/>
      <c r="I127" s="5"/>
    </row>
    <row r="128" spans="5:9">
      <c r="E128" s="67"/>
      <c r="F128" s="67"/>
      <c r="G128" s="5"/>
      <c r="H128" s="5"/>
      <c r="I128" s="5"/>
    </row>
    <row r="129" spans="5:9">
      <c r="E129" s="67"/>
      <c r="F129" s="67"/>
      <c r="G129" s="5"/>
      <c r="H129" s="5"/>
      <c r="I129" s="5"/>
    </row>
    <row r="130" spans="5:9">
      <c r="E130" s="67"/>
      <c r="F130" s="67"/>
      <c r="G130" s="5"/>
      <c r="H130" s="5"/>
      <c r="I130" s="5"/>
    </row>
    <row r="131" spans="5:9">
      <c r="E131" s="67"/>
      <c r="F131" s="67"/>
      <c r="G131" s="5"/>
      <c r="H131" s="5"/>
      <c r="I131" s="5"/>
    </row>
    <row r="132" spans="5:9">
      <c r="E132" s="67"/>
      <c r="F132" s="67"/>
      <c r="G132" s="5"/>
      <c r="H132" s="5"/>
      <c r="I132" s="5"/>
    </row>
    <row r="133" spans="5:9">
      <c r="E133" s="67"/>
      <c r="F133" s="67"/>
      <c r="G133" s="5"/>
      <c r="H133" s="5"/>
      <c r="I133" s="5"/>
    </row>
    <row r="134" spans="5:9">
      <c r="E134" s="67"/>
      <c r="F134" s="67"/>
      <c r="G134" s="5"/>
      <c r="H134" s="5"/>
      <c r="I134" s="5"/>
    </row>
    <row r="135" spans="5:9">
      <c r="E135" s="67"/>
      <c r="F135" s="67"/>
      <c r="G135" s="5"/>
      <c r="H135" s="5"/>
      <c r="I135" s="5"/>
    </row>
    <row r="136" spans="5:9">
      <c r="E136" s="67"/>
      <c r="F136" s="67"/>
      <c r="G136" s="5"/>
      <c r="H136" s="5"/>
      <c r="I136" s="5"/>
    </row>
    <row r="137" spans="5:9">
      <c r="E137" s="67"/>
      <c r="F137" s="67"/>
      <c r="G137" s="5"/>
      <c r="H137" s="5"/>
      <c r="I137" s="5"/>
    </row>
    <row r="138" spans="5:9">
      <c r="E138" s="67"/>
      <c r="F138" s="67"/>
      <c r="G138" s="5"/>
      <c r="H138" s="5"/>
      <c r="I138" s="5"/>
    </row>
    <row r="139" spans="5:9">
      <c r="E139" s="67"/>
      <c r="F139" s="67"/>
      <c r="G139" s="5"/>
      <c r="H139" s="5"/>
      <c r="I139" s="5"/>
    </row>
    <row r="140" spans="5:9">
      <c r="E140" s="67"/>
      <c r="F140" s="67"/>
      <c r="G140" s="5"/>
      <c r="H140" s="5"/>
      <c r="I140" s="5"/>
    </row>
    <row r="141" spans="5:9">
      <c r="E141" s="67"/>
      <c r="F141" s="67"/>
      <c r="G141" s="5"/>
      <c r="H141" s="5"/>
      <c r="I141" s="5"/>
    </row>
    <row r="142" spans="5:9">
      <c r="E142" s="67"/>
      <c r="F142" s="67"/>
      <c r="G142" s="5"/>
      <c r="H142" s="5"/>
      <c r="I142" s="5"/>
    </row>
    <row r="143" spans="5:9">
      <c r="E143" s="67"/>
      <c r="F143" s="67"/>
      <c r="G143" s="5"/>
      <c r="H143" s="5"/>
      <c r="I143" s="5"/>
    </row>
    <row r="144" spans="5:9">
      <c r="E144" s="67"/>
      <c r="F144" s="67"/>
      <c r="G144" s="5"/>
      <c r="H144" s="5"/>
      <c r="I144" s="5"/>
    </row>
    <row r="145" spans="5:9">
      <c r="E145" s="67"/>
      <c r="F145" s="67"/>
      <c r="G145" s="5"/>
      <c r="H145" s="5"/>
      <c r="I145" s="5"/>
    </row>
    <row r="146" spans="5:9">
      <c r="E146" s="67"/>
      <c r="F146" s="67"/>
      <c r="G146" s="5"/>
      <c r="H146" s="5"/>
      <c r="I146" s="5"/>
    </row>
    <row r="147" spans="5:9">
      <c r="E147" s="67"/>
      <c r="F147" s="67"/>
      <c r="G147" s="5"/>
      <c r="H147" s="5"/>
      <c r="I147" s="5"/>
    </row>
    <row r="148" spans="5:9">
      <c r="E148" s="67"/>
      <c r="F148" s="67"/>
      <c r="G148" s="5"/>
      <c r="H148" s="5"/>
      <c r="I148" s="5"/>
    </row>
    <row r="149" spans="5:9">
      <c r="E149" s="67"/>
      <c r="F149" s="67"/>
      <c r="G149" s="5"/>
      <c r="H149" s="5"/>
      <c r="I149" s="5"/>
    </row>
    <row r="150" spans="5:9">
      <c r="E150" s="67"/>
      <c r="F150" s="67"/>
      <c r="G150" s="5"/>
      <c r="H150" s="5"/>
      <c r="I150" s="5"/>
    </row>
    <row r="151" spans="5:9">
      <c r="E151" s="67"/>
      <c r="F151" s="67"/>
      <c r="G151" s="5"/>
      <c r="H151" s="5"/>
      <c r="I151" s="5"/>
    </row>
    <row r="152" spans="5:9">
      <c r="E152" s="67"/>
      <c r="F152" s="67"/>
      <c r="G152" s="5"/>
      <c r="H152" s="5"/>
      <c r="I152" s="5"/>
    </row>
    <row r="153" spans="5:9">
      <c r="E153" s="67"/>
      <c r="F153" s="67"/>
      <c r="G153" s="5"/>
      <c r="H153" s="5"/>
      <c r="I153" s="5"/>
    </row>
    <row r="154" spans="5:9">
      <c r="E154" s="67"/>
      <c r="F154" s="67"/>
      <c r="G154" s="5"/>
      <c r="H154" s="5"/>
      <c r="I154" s="5"/>
    </row>
    <row r="155" spans="5:9">
      <c r="E155" s="67"/>
      <c r="F155" s="67"/>
      <c r="G155" s="5"/>
      <c r="H155" s="5"/>
      <c r="I155" s="5"/>
    </row>
    <row r="156" spans="5:9">
      <c r="E156" s="67"/>
      <c r="F156" s="67"/>
      <c r="G156" s="5"/>
      <c r="H156" s="5"/>
      <c r="I156" s="5"/>
    </row>
    <row r="157" spans="5:9">
      <c r="E157" s="67"/>
      <c r="F157" s="67"/>
      <c r="G157" s="5"/>
      <c r="H157" s="5"/>
      <c r="I157" s="5"/>
    </row>
    <row r="158" spans="5:9">
      <c r="E158" s="67"/>
      <c r="F158" s="67"/>
      <c r="G158" s="5"/>
      <c r="H158" s="5"/>
      <c r="I158" s="5"/>
    </row>
    <row r="159" spans="5:9">
      <c r="E159" s="67"/>
      <c r="F159" s="67"/>
      <c r="G159" s="5"/>
      <c r="H159" s="5"/>
      <c r="I159" s="5"/>
    </row>
    <row r="160" spans="5:9">
      <c r="E160" s="67"/>
      <c r="F160" s="67"/>
      <c r="G160" s="5"/>
      <c r="H160" s="5"/>
      <c r="I160" s="5"/>
    </row>
    <row r="161" spans="5:9">
      <c r="E161" s="67"/>
      <c r="F161" s="67"/>
      <c r="G161" s="5"/>
      <c r="H161" s="5"/>
      <c r="I161" s="5"/>
    </row>
    <row r="162" spans="5:9">
      <c r="E162" s="67"/>
      <c r="F162" s="67"/>
      <c r="G162" s="5"/>
      <c r="H162" s="5"/>
      <c r="I162" s="5"/>
    </row>
    <row r="163" spans="5:9">
      <c r="E163" s="67"/>
      <c r="F163" s="67"/>
      <c r="G163" s="5"/>
      <c r="H163" s="5"/>
      <c r="I163" s="5"/>
    </row>
    <row r="164" spans="5:9">
      <c r="E164" s="67"/>
      <c r="F164" s="67"/>
      <c r="G164" s="5"/>
      <c r="H164" s="5"/>
      <c r="I164" s="5"/>
    </row>
    <row r="165" spans="5:9">
      <c r="E165" s="67"/>
      <c r="F165" s="67"/>
      <c r="G165" s="5"/>
      <c r="H165" s="5"/>
      <c r="I165" s="5"/>
    </row>
    <row r="166" spans="5:9">
      <c r="E166" s="67"/>
      <c r="F166" s="67"/>
      <c r="G166" s="5"/>
      <c r="H166" s="5"/>
      <c r="I166" s="5"/>
    </row>
    <row r="167" spans="5:9">
      <c r="E167" s="67"/>
      <c r="F167" s="67"/>
      <c r="G167" s="5"/>
      <c r="H167" s="5"/>
      <c r="I167" s="5"/>
    </row>
    <row r="168" spans="5:9">
      <c r="E168" s="67"/>
      <c r="F168" s="67"/>
      <c r="G168" s="5"/>
      <c r="H168" s="5"/>
      <c r="I168" s="5"/>
    </row>
    <row r="169" spans="5:9">
      <c r="E169" s="67"/>
      <c r="F169" s="67"/>
      <c r="G169" s="5"/>
      <c r="H169" s="5"/>
      <c r="I169" s="5"/>
    </row>
    <row r="170" spans="5:9">
      <c r="E170" s="67"/>
      <c r="F170" s="67"/>
      <c r="G170" s="5"/>
      <c r="H170" s="5"/>
      <c r="I170" s="5"/>
    </row>
    <row r="171" spans="5:9">
      <c r="E171" s="67"/>
      <c r="F171" s="67"/>
      <c r="G171" s="5"/>
      <c r="H171" s="5"/>
      <c r="I171" s="5"/>
    </row>
    <row r="172" spans="5:9">
      <c r="E172" s="67"/>
      <c r="F172" s="67"/>
      <c r="G172" s="5"/>
      <c r="H172" s="5"/>
      <c r="I172" s="5"/>
    </row>
    <row r="173" spans="5:9">
      <c r="E173" s="67"/>
      <c r="F173" s="67"/>
      <c r="G173" s="5"/>
      <c r="H173" s="5"/>
      <c r="I173" s="5"/>
    </row>
    <row r="174" spans="5:9">
      <c r="E174" s="67"/>
      <c r="F174" s="67"/>
      <c r="G174" s="5"/>
      <c r="H174" s="5"/>
      <c r="I174" s="5"/>
    </row>
    <row r="175" spans="5:9">
      <c r="E175" s="67"/>
      <c r="F175" s="67"/>
      <c r="G175" s="5"/>
      <c r="H175" s="5"/>
      <c r="I175" s="5"/>
    </row>
    <row r="176" spans="5:9">
      <c r="E176" s="67"/>
      <c r="F176" s="67"/>
      <c r="G176" s="5"/>
      <c r="H176" s="5"/>
      <c r="I176" s="5"/>
    </row>
    <row r="177" spans="5:9">
      <c r="E177" s="67"/>
      <c r="F177" s="67"/>
      <c r="G177" s="5"/>
      <c r="H177" s="5"/>
      <c r="I177" s="5"/>
    </row>
    <row r="178" spans="5:9">
      <c r="E178" s="67"/>
      <c r="F178" s="67"/>
      <c r="G178" s="5"/>
      <c r="H178" s="5"/>
      <c r="I178" s="5"/>
    </row>
    <row r="179" spans="5:9">
      <c r="E179" s="67"/>
      <c r="F179" s="67"/>
      <c r="G179" s="5"/>
      <c r="H179" s="5"/>
      <c r="I179" s="5"/>
    </row>
    <row r="180" spans="5:9">
      <c r="E180" s="67"/>
      <c r="F180" s="67"/>
      <c r="G180" s="5"/>
      <c r="H180" s="5"/>
      <c r="I180" s="5"/>
    </row>
    <row r="181" spans="5:9">
      <c r="E181" s="67"/>
      <c r="F181" s="67"/>
      <c r="G181" s="5"/>
      <c r="H181" s="5"/>
      <c r="I181" s="5"/>
    </row>
    <row r="182" spans="5:9">
      <c r="E182" s="67"/>
      <c r="F182" s="67"/>
      <c r="G182" s="5"/>
      <c r="H182" s="5"/>
      <c r="I182" s="5"/>
    </row>
    <row r="183" spans="5:9">
      <c r="E183" s="67"/>
      <c r="F183" s="67"/>
      <c r="G183" s="5"/>
      <c r="H183" s="5"/>
      <c r="I183" s="5"/>
    </row>
    <row r="184" spans="5:9">
      <c r="E184" s="67"/>
      <c r="F184" s="67"/>
      <c r="G184" s="5"/>
      <c r="H184" s="5"/>
      <c r="I184" s="5"/>
    </row>
    <row r="185" spans="5:9">
      <c r="E185" s="67"/>
      <c r="F185" s="67"/>
      <c r="G185" s="5"/>
      <c r="H185" s="5"/>
      <c r="I185" s="5"/>
    </row>
    <row r="186" spans="5:9">
      <c r="E186" s="67"/>
      <c r="F186" s="67"/>
      <c r="G186" s="5"/>
      <c r="H186" s="5"/>
      <c r="I186" s="5"/>
    </row>
    <row r="187" spans="5:9">
      <c r="E187" s="67"/>
      <c r="F187" s="67"/>
      <c r="G187" s="5"/>
      <c r="H187" s="5"/>
      <c r="I187" s="5"/>
    </row>
    <row r="188" spans="5:9">
      <c r="E188" s="67"/>
      <c r="F188" s="67"/>
      <c r="G188" s="5"/>
      <c r="H188" s="5"/>
      <c r="I188" s="5"/>
    </row>
    <row r="189" spans="5:9">
      <c r="E189" s="67"/>
      <c r="F189" s="67"/>
      <c r="G189" s="5"/>
      <c r="H189" s="5"/>
      <c r="I189" s="5"/>
    </row>
    <row r="190" spans="5:9">
      <c r="E190" s="67"/>
      <c r="F190" s="67"/>
      <c r="G190" s="5"/>
      <c r="H190" s="5"/>
      <c r="I190" s="5"/>
    </row>
    <row r="191" spans="5:9">
      <c r="E191" s="67"/>
      <c r="F191" s="67"/>
      <c r="G191" s="5"/>
      <c r="H191" s="5"/>
      <c r="I191" s="5"/>
    </row>
    <row r="192" spans="5:9">
      <c r="E192" s="67"/>
      <c r="F192" s="67"/>
      <c r="G192" s="5"/>
      <c r="H192" s="5"/>
      <c r="I192" s="5"/>
    </row>
    <row r="193" spans="5:9">
      <c r="E193" s="67"/>
      <c r="F193" s="67"/>
      <c r="G193" s="5"/>
      <c r="H193" s="5"/>
      <c r="I193" s="5"/>
    </row>
    <row r="194" spans="5:9">
      <c r="E194" s="67"/>
      <c r="F194" s="67"/>
      <c r="G194" s="5"/>
      <c r="H194" s="5"/>
      <c r="I194" s="5"/>
    </row>
    <row r="195" spans="5:9">
      <c r="E195" s="67"/>
      <c r="F195" s="67"/>
      <c r="G195" s="5"/>
      <c r="H195" s="5"/>
      <c r="I195" s="5"/>
    </row>
    <row r="196" spans="5:9">
      <c r="E196" s="67"/>
      <c r="F196" s="67"/>
      <c r="G196" s="5"/>
      <c r="H196" s="5"/>
      <c r="I196" s="5"/>
    </row>
    <row r="197" spans="5:9">
      <c r="E197" s="67"/>
      <c r="F197" s="67"/>
      <c r="G197" s="5"/>
      <c r="H197" s="5"/>
      <c r="I197" s="5"/>
    </row>
    <row r="198" spans="5:9">
      <c r="E198" s="67"/>
      <c r="F198" s="67"/>
      <c r="G198" s="5"/>
      <c r="H198" s="5"/>
      <c r="I198" s="5"/>
    </row>
    <row r="199" spans="5:9">
      <c r="E199" s="67"/>
      <c r="F199" s="67"/>
      <c r="G199" s="5"/>
      <c r="H199" s="5"/>
      <c r="I199" s="5"/>
    </row>
    <row r="200" spans="5:9">
      <c r="E200" s="67"/>
      <c r="F200" s="67"/>
      <c r="G200" s="5"/>
      <c r="H200" s="5"/>
      <c r="I200" s="5"/>
    </row>
    <row r="201" spans="5:9">
      <c r="E201" s="67"/>
      <c r="F201" s="67"/>
      <c r="G201" s="5"/>
      <c r="H201" s="5"/>
      <c r="I201" s="5"/>
    </row>
    <row r="202" spans="5:9">
      <c r="E202" s="67"/>
      <c r="F202" s="67"/>
      <c r="G202" s="5"/>
      <c r="H202" s="5"/>
      <c r="I202" s="5"/>
    </row>
    <row r="203" spans="5:9">
      <c r="E203" s="67"/>
      <c r="F203" s="67"/>
      <c r="G203" s="5"/>
      <c r="H203" s="5"/>
      <c r="I203" s="5"/>
    </row>
    <row r="204" spans="5:9">
      <c r="E204" s="67"/>
      <c r="F204" s="67"/>
      <c r="G204" s="5"/>
      <c r="H204" s="5"/>
      <c r="I204" s="5"/>
    </row>
    <row r="205" spans="5:9">
      <c r="E205" s="67"/>
      <c r="F205" s="67"/>
      <c r="G205" s="5"/>
      <c r="H205" s="5"/>
      <c r="I205" s="5"/>
    </row>
    <row r="206" spans="5:9">
      <c r="E206" s="67"/>
      <c r="F206" s="67"/>
      <c r="G206" s="5"/>
      <c r="H206" s="5"/>
      <c r="I206" s="5"/>
    </row>
    <row r="207" spans="5:9">
      <c r="E207" s="67"/>
      <c r="F207" s="67"/>
      <c r="G207" s="5"/>
      <c r="H207" s="5"/>
      <c r="I207" s="5"/>
    </row>
    <row r="208" spans="5:9">
      <c r="E208" s="67"/>
      <c r="F208" s="67"/>
      <c r="G208" s="5"/>
      <c r="H208" s="5"/>
      <c r="I208" s="5"/>
    </row>
    <row r="209" spans="5:9">
      <c r="E209" s="67"/>
      <c r="F209" s="67"/>
      <c r="G209" s="5"/>
      <c r="H209" s="5"/>
      <c r="I209" s="5"/>
    </row>
    <row r="210" spans="5:9">
      <c r="E210" s="67"/>
      <c r="F210" s="67"/>
      <c r="G210" s="5"/>
      <c r="H210" s="5"/>
      <c r="I210" s="5"/>
    </row>
    <row r="211" spans="5:9">
      <c r="E211" s="67"/>
      <c r="F211" s="67"/>
      <c r="G211" s="5"/>
      <c r="H211" s="5"/>
      <c r="I211" s="5"/>
    </row>
    <row r="212" spans="5:9">
      <c r="E212" s="67"/>
      <c r="F212" s="67"/>
      <c r="G212" s="5"/>
      <c r="H212" s="5"/>
      <c r="I212" s="5"/>
    </row>
    <row r="213" spans="5:9">
      <c r="E213" s="67"/>
      <c r="F213" s="67"/>
      <c r="G213" s="5"/>
      <c r="H213" s="5"/>
      <c r="I213" s="5"/>
    </row>
    <row r="214" spans="5:9">
      <c r="E214" s="67"/>
      <c r="F214" s="67"/>
      <c r="G214" s="5"/>
      <c r="H214" s="5"/>
      <c r="I214" s="5"/>
    </row>
    <row r="215" spans="5:9">
      <c r="E215" s="67"/>
      <c r="F215" s="67"/>
      <c r="G215" s="5"/>
      <c r="H215" s="5"/>
      <c r="I215" s="5"/>
    </row>
    <row r="216" spans="5:9">
      <c r="E216" s="67"/>
      <c r="F216" s="67"/>
      <c r="G216" s="5"/>
      <c r="H216" s="5"/>
      <c r="I216" s="5"/>
    </row>
    <row r="217" spans="5:9">
      <c r="E217" s="67"/>
      <c r="F217" s="67"/>
      <c r="G217" s="5"/>
      <c r="H217" s="5"/>
      <c r="I217" s="5"/>
    </row>
    <row r="218" spans="5:9">
      <c r="E218" s="67"/>
      <c r="F218" s="67"/>
      <c r="G218" s="5"/>
      <c r="H218" s="5"/>
      <c r="I218" s="5"/>
    </row>
    <row r="219" spans="5:9">
      <c r="E219" s="67"/>
      <c r="F219" s="67"/>
      <c r="G219" s="5"/>
      <c r="H219" s="5"/>
      <c r="I219" s="5"/>
    </row>
    <row r="220" spans="5:9">
      <c r="E220" s="67"/>
      <c r="F220" s="67"/>
      <c r="G220" s="5"/>
      <c r="H220" s="5"/>
      <c r="I220" s="5"/>
    </row>
    <row r="221" spans="5:9">
      <c r="E221" s="67"/>
      <c r="F221" s="67"/>
      <c r="G221" s="5"/>
      <c r="H221" s="5"/>
      <c r="I221" s="5"/>
    </row>
    <row r="222" spans="5:9">
      <c r="E222" s="67"/>
      <c r="F222" s="67"/>
      <c r="G222" s="5"/>
      <c r="H222" s="5"/>
      <c r="I222" s="5"/>
    </row>
    <row r="223" spans="5:9">
      <c r="E223" s="67"/>
      <c r="F223" s="67"/>
      <c r="G223" s="5"/>
      <c r="H223" s="5"/>
      <c r="I223" s="5"/>
    </row>
    <row r="224" spans="5:9">
      <c r="E224" s="67"/>
      <c r="F224" s="67"/>
      <c r="G224" s="5"/>
      <c r="H224" s="5"/>
      <c r="I224" s="5"/>
    </row>
    <row r="225" spans="5:9">
      <c r="E225" s="67"/>
      <c r="F225" s="67"/>
      <c r="G225" s="5"/>
      <c r="H225" s="5"/>
      <c r="I225" s="5"/>
    </row>
    <row r="226" spans="5:9">
      <c r="E226" s="67"/>
      <c r="F226" s="67"/>
      <c r="G226" s="5"/>
      <c r="H226" s="5"/>
      <c r="I226" s="5"/>
    </row>
    <row r="227" spans="5:9">
      <c r="E227" s="67"/>
      <c r="F227" s="67"/>
      <c r="G227" s="5"/>
      <c r="H227" s="5"/>
      <c r="I227" s="5"/>
    </row>
    <row r="228" spans="5:9">
      <c r="E228" s="67"/>
      <c r="F228" s="67"/>
      <c r="G228" s="5"/>
      <c r="H228" s="5"/>
      <c r="I228" s="5"/>
    </row>
    <row r="229" spans="5:9">
      <c r="E229" s="67"/>
      <c r="F229" s="67"/>
      <c r="G229" s="5"/>
      <c r="H229" s="5"/>
      <c r="I229" s="5"/>
    </row>
    <row r="230" spans="5:9">
      <c r="E230" s="67"/>
      <c r="F230" s="67"/>
      <c r="G230" s="5"/>
      <c r="H230" s="5"/>
      <c r="I230" s="5"/>
    </row>
    <row r="231" spans="5:9">
      <c r="E231" s="67"/>
      <c r="F231" s="67"/>
      <c r="G231" s="5"/>
      <c r="H231" s="5"/>
      <c r="I231" s="5"/>
    </row>
    <row r="232" spans="5:9">
      <c r="E232" s="67"/>
      <c r="F232" s="67"/>
      <c r="G232" s="5"/>
      <c r="H232" s="5"/>
      <c r="I232" s="5"/>
    </row>
    <row r="233" spans="5:9">
      <c r="E233" s="67"/>
      <c r="F233" s="67"/>
      <c r="G233" s="5"/>
      <c r="H233" s="5"/>
      <c r="I233" s="5"/>
    </row>
    <row r="234" spans="5:9">
      <c r="E234" s="67"/>
      <c r="F234" s="67"/>
      <c r="G234" s="5"/>
      <c r="H234" s="5"/>
      <c r="I234" s="5"/>
    </row>
    <row r="235" spans="5:9">
      <c r="E235" s="67"/>
      <c r="F235" s="67"/>
      <c r="G235" s="5"/>
      <c r="H235" s="5"/>
      <c r="I235" s="5"/>
    </row>
    <row r="236" spans="5:9">
      <c r="E236" s="67"/>
      <c r="F236" s="67"/>
      <c r="G236" s="5"/>
      <c r="H236" s="5"/>
      <c r="I236" s="5"/>
    </row>
    <row r="237" spans="5:9">
      <c r="E237" s="67"/>
      <c r="F237" s="67"/>
      <c r="G237" s="5"/>
      <c r="H237" s="5"/>
      <c r="I237" s="5"/>
    </row>
    <row r="238" spans="5:9">
      <c r="E238" s="67"/>
      <c r="F238" s="67"/>
      <c r="G238" s="5"/>
      <c r="H238" s="5"/>
      <c r="I238" s="5"/>
    </row>
    <row r="239" spans="5:9">
      <c r="E239" s="67"/>
      <c r="F239" s="67"/>
      <c r="G239" s="5"/>
      <c r="H239" s="5"/>
      <c r="I239" s="5"/>
    </row>
    <row r="240" spans="5:9">
      <c r="E240" s="67"/>
      <c r="F240" s="67"/>
      <c r="G240" s="5"/>
      <c r="H240" s="5"/>
      <c r="I240" s="5"/>
    </row>
    <row r="241" spans="5:9">
      <c r="E241" s="67"/>
      <c r="F241" s="67"/>
      <c r="G241" s="5"/>
      <c r="H241" s="5"/>
      <c r="I241" s="5"/>
    </row>
    <row r="242" spans="5:9">
      <c r="E242" s="67"/>
      <c r="F242" s="67"/>
      <c r="G242" s="5"/>
      <c r="H242" s="5"/>
      <c r="I242" s="5"/>
    </row>
    <row r="243" spans="5:9">
      <c r="E243" s="67"/>
      <c r="F243" s="67"/>
      <c r="G243" s="5"/>
      <c r="H243" s="5"/>
      <c r="I243" s="5"/>
    </row>
    <row r="244" spans="5:9">
      <c r="E244" s="67"/>
      <c r="F244" s="67"/>
      <c r="G244" s="5"/>
      <c r="H244" s="5"/>
      <c r="I244" s="5"/>
    </row>
    <row r="245" spans="5:9">
      <c r="E245" s="67"/>
      <c r="F245" s="67"/>
      <c r="G245" s="5"/>
      <c r="H245" s="5"/>
      <c r="I245" s="5"/>
    </row>
    <row r="246" spans="5:9">
      <c r="E246" s="67"/>
      <c r="F246" s="67"/>
      <c r="G246" s="5"/>
      <c r="H246" s="5"/>
      <c r="I246" s="5"/>
    </row>
    <row r="247" spans="5:9">
      <c r="E247" s="67"/>
      <c r="F247" s="67"/>
      <c r="G247" s="5"/>
      <c r="H247" s="5"/>
      <c r="I247" s="5"/>
    </row>
    <row r="248" spans="5:9">
      <c r="E248" s="67"/>
      <c r="F248" s="67"/>
      <c r="G248" s="5"/>
      <c r="H248" s="5"/>
      <c r="I248" s="5"/>
    </row>
    <row r="249" spans="5:9">
      <c r="E249" s="67"/>
      <c r="F249" s="67"/>
      <c r="G249" s="5"/>
      <c r="H249" s="5"/>
      <c r="I249" s="5"/>
    </row>
    <row r="250" spans="5:9">
      <c r="E250" s="67"/>
      <c r="F250" s="67"/>
      <c r="G250" s="5"/>
      <c r="H250" s="5"/>
      <c r="I250" s="5"/>
    </row>
    <row r="251" spans="5:9">
      <c r="E251" s="67"/>
      <c r="F251" s="67"/>
      <c r="G251" s="5"/>
      <c r="H251" s="5"/>
      <c r="I251" s="5"/>
    </row>
    <row r="252" spans="5:9">
      <c r="E252" s="67"/>
      <c r="F252" s="67"/>
      <c r="G252" s="5"/>
      <c r="H252" s="5"/>
      <c r="I252" s="5"/>
    </row>
    <row r="253" spans="5:9">
      <c r="E253" s="67"/>
      <c r="F253" s="67"/>
      <c r="G253" s="5"/>
      <c r="H253" s="5"/>
      <c r="I253" s="5"/>
    </row>
    <row r="254" spans="5:9">
      <c r="E254" s="67"/>
      <c r="F254" s="67"/>
      <c r="G254" s="5"/>
      <c r="H254" s="5"/>
      <c r="I254" s="5"/>
    </row>
    <row r="255" spans="5:9">
      <c r="E255" s="67"/>
      <c r="F255" s="67"/>
      <c r="G255" s="5"/>
      <c r="H255" s="5"/>
      <c r="I255" s="5"/>
    </row>
    <row r="256" spans="5:9">
      <c r="E256" s="67"/>
      <c r="F256" s="67"/>
      <c r="G256" s="5"/>
      <c r="H256" s="5"/>
      <c r="I256" s="5"/>
    </row>
    <row r="257" spans="5:9">
      <c r="E257" s="67"/>
      <c r="F257" s="67"/>
      <c r="G257" s="5"/>
      <c r="H257" s="5"/>
      <c r="I257" s="5"/>
    </row>
    <row r="258" spans="5:9">
      <c r="E258" s="67"/>
      <c r="F258" s="67"/>
      <c r="G258" s="5"/>
      <c r="H258" s="5"/>
      <c r="I258" s="5"/>
    </row>
    <row r="259" spans="5:9">
      <c r="E259" s="67"/>
      <c r="F259" s="67"/>
      <c r="G259" s="5"/>
      <c r="H259" s="5"/>
      <c r="I259" s="5"/>
    </row>
    <row r="260" spans="5:9">
      <c r="E260" s="67"/>
      <c r="F260" s="67"/>
      <c r="G260" s="5"/>
      <c r="H260" s="5"/>
      <c r="I260" s="5"/>
    </row>
    <row r="261" spans="5:9">
      <c r="E261" s="67"/>
      <c r="F261" s="67"/>
      <c r="G261" s="5"/>
      <c r="H261" s="5"/>
      <c r="I261" s="5"/>
    </row>
    <row r="262" spans="5:9">
      <c r="E262" s="67"/>
      <c r="F262" s="67"/>
      <c r="G262" s="5"/>
      <c r="H262" s="5"/>
      <c r="I262" s="5"/>
    </row>
    <row r="263" spans="5:9">
      <c r="E263" s="67"/>
      <c r="F263" s="67"/>
      <c r="G263" s="5"/>
      <c r="H263" s="5"/>
      <c r="I263" s="5"/>
    </row>
    <row r="264" spans="5:9">
      <c r="E264" s="67"/>
      <c r="F264" s="67"/>
      <c r="G264" s="5"/>
      <c r="H264" s="5"/>
      <c r="I264" s="5"/>
    </row>
    <row r="265" spans="5:9">
      <c r="E265" s="67"/>
      <c r="F265" s="67"/>
      <c r="G265" s="5"/>
      <c r="H265" s="5"/>
      <c r="I265" s="5"/>
    </row>
    <row r="266" spans="5:9">
      <c r="E266" s="67"/>
      <c r="F266" s="67"/>
      <c r="G266" s="5"/>
      <c r="H266" s="5"/>
      <c r="I266" s="5"/>
    </row>
    <row r="267" spans="5:9">
      <c r="E267" s="67"/>
      <c r="F267" s="67"/>
      <c r="G267" s="5"/>
      <c r="H267" s="5"/>
      <c r="I267" s="5"/>
    </row>
    <row r="268" spans="5:9">
      <c r="E268" s="67"/>
      <c r="F268" s="67"/>
      <c r="G268" s="5"/>
      <c r="H268" s="5"/>
      <c r="I268" s="5"/>
    </row>
    <row r="269" spans="5:9">
      <c r="E269" s="67"/>
      <c r="F269" s="67"/>
      <c r="G269" s="5"/>
      <c r="H269" s="5"/>
      <c r="I269" s="5"/>
    </row>
    <row r="270" spans="5:9">
      <c r="E270" s="67"/>
      <c r="F270" s="67"/>
      <c r="G270" s="5"/>
      <c r="H270" s="5"/>
      <c r="I270" s="5"/>
    </row>
    <row r="271" spans="5:9">
      <c r="E271" s="67"/>
      <c r="F271" s="67"/>
      <c r="G271" s="5"/>
      <c r="H271" s="5"/>
      <c r="I271" s="5"/>
    </row>
    <row r="272" spans="5:9">
      <c r="E272" s="67"/>
      <c r="F272" s="67"/>
      <c r="G272" s="5"/>
      <c r="H272" s="5"/>
      <c r="I272" s="5"/>
    </row>
    <row r="273" spans="5:9">
      <c r="E273" s="67"/>
      <c r="F273" s="67"/>
      <c r="G273" s="5"/>
      <c r="H273" s="5"/>
      <c r="I273" s="5"/>
    </row>
    <row r="274" spans="5:9">
      <c r="E274" s="67"/>
      <c r="F274" s="67"/>
      <c r="G274" s="5"/>
      <c r="H274" s="5"/>
      <c r="I274" s="5"/>
    </row>
    <row r="275" spans="5:9">
      <c r="E275" s="67"/>
      <c r="F275" s="67"/>
      <c r="G275" s="5"/>
      <c r="H275" s="5"/>
      <c r="I275" s="5"/>
    </row>
    <row r="276" spans="5:9">
      <c r="E276" s="67"/>
      <c r="F276" s="67"/>
      <c r="G276" s="5"/>
      <c r="H276" s="5"/>
      <c r="I276" s="5"/>
    </row>
    <row r="277" spans="5:9">
      <c r="E277" s="67"/>
      <c r="F277" s="67"/>
      <c r="G277" s="5"/>
      <c r="H277" s="5"/>
      <c r="I277" s="5"/>
    </row>
    <row r="278" spans="5:9">
      <c r="E278" s="67"/>
      <c r="F278" s="67"/>
      <c r="G278" s="5"/>
      <c r="H278" s="5"/>
      <c r="I278" s="5"/>
    </row>
    <row r="279" spans="5:9">
      <c r="E279" s="67"/>
      <c r="F279" s="67"/>
      <c r="G279" s="5"/>
      <c r="H279" s="5"/>
      <c r="I279" s="5"/>
    </row>
    <row r="280" spans="5:9">
      <c r="E280" s="67"/>
      <c r="F280" s="67"/>
      <c r="G280" s="5"/>
      <c r="H280" s="5"/>
      <c r="I280" s="5"/>
    </row>
    <row r="281" spans="5:9">
      <c r="E281" s="67"/>
      <c r="F281" s="67"/>
      <c r="G281" s="5"/>
      <c r="H281" s="5"/>
      <c r="I281" s="5"/>
    </row>
    <row r="282" spans="5:9">
      <c r="E282" s="67"/>
      <c r="F282" s="67"/>
      <c r="G282" s="5"/>
      <c r="H282" s="5"/>
      <c r="I282" s="5"/>
    </row>
    <row r="283" spans="5:9">
      <c r="E283" s="67"/>
      <c r="F283" s="67"/>
      <c r="G283" s="5"/>
      <c r="H283" s="5"/>
      <c r="I283" s="5"/>
    </row>
    <row r="284" spans="5:9">
      <c r="E284" s="67"/>
      <c r="F284" s="67"/>
      <c r="G284" s="5"/>
      <c r="H284" s="5"/>
      <c r="I284" s="5"/>
    </row>
    <row r="285" spans="5:9">
      <c r="E285" s="67"/>
      <c r="F285" s="67"/>
      <c r="G285" s="5"/>
      <c r="H285" s="5"/>
      <c r="I285" s="5"/>
    </row>
    <row r="286" spans="5:9">
      <c r="E286" s="67"/>
      <c r="F286" s="67"/>
      <c r="G286" s="5"/>
      <c r="H286" s="5"/>
      <c r="I286" s="5"/>
    </row>
    <row r="287" spans="5:9">
      <c r="E287" s="67"/>
      <c r="F287" s="67"/>
      <c r="G287" s="5"/>
      <c r="H287" s="5"/>
      <c r="I287" s="5"/>
    </row>
    <row r="288" spans="5:9">
      <c r="E288" s="67"/>
      <c r="F288" s="67"/>
      <c r="G288" s="5"/>
      <c r="H288" s="5"/>
      <c r="I288" s="5"/>
    </row>
    <row r="289" spans="5:9">
      <c r="E289" s="67"/>
      <c r="F289" s="67"/>
      <c r="G289" s="5"/>
      <c r="H289" s="5"/>
      <c r="I289" s="5"/>
    </row>
    <row r="290" spans="5:9">
      <c r="E290" s="67"/>
      <c r="F290" s="67"/>
      <c r="G290" s="5"/>
      <c r="H290" s="5"/>
      <c r="I290" s="5"/>
    </row>
    <row r="291" spans="5:9">
      <c r="E291" s="67"/>
      <c r="F291" s="67"/>
      <c r="G291" s="5"/>
      <c r="H291" s="5"/>
      <c r="I291" s="5"/>
    </row>
    <row r="292" spans="5:9">
      <c r="E292" s="67"/>
      <c r="F292" s="67"/>
      <c r="G292" s="5"/>
      <c r="H292" s="5"/>
      <c r="I292" s="5"/>
    </row>
    <row r="293" spans="5:9">
      <c r="E293" s="67"/>
      <c r="F293" s="67"/>
      <c r="G293" s="5"/>
      <c r="H293" s="5"/>
      <c r="I293" s="5"/>
    </row>
    <row r="294" spans="5:9">
      <c r="E294" s="67"/>
      <c r="F294" s="67"/>
      <c r="G294" s="5"/>
      <c r="H294" s="5"/>
      <c r="I294" s="5"/>
    </row>
    <row r="295" spans="5:9">
      <c r="E295" s="67"/>
      <c r="F295" s="67"/>
      <c r="G295" s="5"/>
      <c r="H295" s="5"/>
      <c r="I295" s="5"/>
    </row>
    <row r="296" spans="5:9">
      <c r="E296" s="67"/>
      <c r="F296" s="67"/>
      <c r="G296" s="5"/>
      <c r="H296" s="5"/>
      <c r="I296" s="5"/>
    </row>
    <row r="297" spans="5:9">
      <c r="E297" s="67"/>
      <c r="F297" s="67"/>
      <c r="G297" s="5"/>
      <c r="H297" s="5"/>
      <c r="I297" s="5"/>
    </row>
    <row r="298" spans="5:9">
      <c r="E298" s="67"/>
      <c r="F298" s="67"/>
      <c r="G298" s="5"/>
      <c r="H298" s="5"/>
      <c r="I298" s="5"/>
    </row>
    <row r="299" spans="5:9">
      <c r="E299" s="67"/>
      <c r="F299" s="67"/>
      <c r="G299" s="5"/>
      <c r="H299" s="5"/>
      <c r="I299" s="5"/>
    </row>
    <row r="300" spans="5:9">
      <c r="E300" s="67"/>
      <c r="F300" s="67"/>
      <c r="G300" s="5"/>
      <c r="H300" s="5"/>
      <c r="I300" s="5"/>
    </row>
    <row r="301" spans="5:9">
      <c r="E301" s="67"/>
      <c r="F301" s="67"/>
      <c r="G301" s="5"/>
      <c r="H301" s="5"/>
      <c r="I301" s="5"/>
    </row>
    <row r="302" spans="5:9">
      <c r="E302" s="67"/>
      <c r="F302" s="67"/>
      <c r="G302" s="5"/>
      <c r="H302" s="5"/>
      <c r="I302" s="5"/>
    </row>
    <row r="303" spans="5:9">
      <c r="E303" s="67"/>
      <c r="F303" s="67"/>
      <c r="G303" s="5"/>
      <c r="H303" s="5"/>
      <c r="I303" s="5"/>
    </row>
    <row r="304" spans="5:9">
      <c r="E304" s="67"/>
      <c r="F304" s="67"/>
      <c r="G304" s="5"/>
      <c r="H304" s="5"/>
      <c r="I304" s="5"/>
    </row>
    <row r="305" spans="5:9">
      <c r="E305" s="67"/>
      <c r="F305" s="67"/>
      <c r="G305" s="5"/>
      <c r="H305" s="5"/>
      <c r="I305" s="5"/>
    </row>
    <row r="306" spans="5:9">
      <c r="E306" s="67"/>
      <c r="F306" s="67"/>
      <c r="G306" s="5"/>
      <c r="H306" s="5"/>
      <c r="I306" s="5"/>
    </row>
    <row r="307" spans="5:9">
      <c r="E307" s="67"/>
      <c r="F307" s="67"/>
      <c r="G307" s="5"/>
      <c r="H307" s="5"/>
      <c r="I307" s="5"/>
    </row>
    <row r="308" spans="5:9">
      <c r="E308" s="67"/>
      <c r="F308" s="67"/>
      <c r="G308" s="5"/>
      <c r="H308" s="5"/>
      <c r="I308" s="5"/>
    </row>
    <row r="309" spans="5:9">
      <c r="E309" s="67"/>
      <c r="F309" s="67"/>
      <c r="G309" s="5"/>
      <c r="H309" s="5"/>
      <c r="I309" s="5"/>
    </row>
    <row r="310" spans="5:9">
      <c r="E310" s="67"/>
      <c r="F310" s="67"/>
      <c r="G310" s="5"/>
      <c r="H310" s="5"/>
      <c r="I310" s="5"/>
    </row>
    <row r="311" spans="5:9">
      <c r="E311" s="67"/>
      <c r="F311" s="67"/>
      <c r="G311" s="5"/>
      <c r="H311" s="5"/>
      <c r="I311" s="5"/>
    </row>
    <row r="312" spans="5:9">
      <c r="E312" s="67"/>
      <c r="F312" s="67"/>
      <c r="G312" s="5"/>
      <c r="H312" s="5"/>
      <c r="I312" s="5"/>
    </row>
    <row r="313" spans="5:9">
      <c r="E313" s="67"/>
      <c r="F313" s="67"/>
      <c r="G313" s="5"/>
      <c r="H313" s="5"/>
      <c r="I313" s="5"/>
    </row>
    <row r="314" spans="5:9">
      <c r="E314" s="67"/>
      <c r="F314" s="67"/>
      <c r="G314" s="5"/>
      <c r="H314" s="5"/>
      <c r="I314" s="5"/>
    </row>
    <row r="315" spans="5:9">
      <c r="E315" s="67"/>
      <c r="F315" s="67"/>
      <c r="G315" s="5"/>
      <c r="H315" s="5"/>
      <c r="I315" s="5"/>
    </row>
    <row r="316" spans="5:9">
      <c r="E316" s="67"/>
      <c r="F316" s="67"/>
      <c r="G316" s="5"/>
      <c r="H316" s="5"/>
      <c r="I316" s="5"/>
    </row>
    <row r="317" spans="5:9">
      <c r="E317" s="67"/>
      <c r="F317" s="67"/>
      <c r="G317" s="5"/>
      <c r="H317" s="5"/>
      <c r="I317" s="5"/>
    </row>
    <row r="318" spans="5:9">
      <c r="E318" s="67"/>
      <c r="F318" s="67"/>
      <c r="G318" s="5"/>
      <c r="H318" s="5"/>
      <c r="I318" s="5"/>
    </row>
    <row r="319" spans="5:9">
      <c r="E319" s="67"/>
      <c r="F319" s="67"/>
      <c r="G319" s="5"/>
      <c r="H319" s="5"/>
      <c r="I319" s="5"/>
    </row>
  </sheetData>
  <mergeCells count="17">
    <mergeCell ref="A86:B86"/>
    <mergeCell ref="A92:B92"/>
    <mergeCell ref="A15:B15"/>
    <mergeCell ref="A43:B43"/>
    <mergeCell ref="A50:B50"/>
    <mergeCell ref="A64:B64"/>
    <mergeCell ref="A78:B78"/>
    <mergeCell ref="A80:B80"/>
    <mergeCell ref="G13:G14"/>
    <mergeCell ref="H13:H14"/>
    <mergeCell ref="I13:I14"/>
    <mergeCell ref="A12:B14"/>
    <mergeCell ref="C12:C14"/>
    <mergeCell ref="D12:D14"/>
    <mergeCell ref="E12:E14"/>
    <mergeCell ref="F12:F14"/>
    <mergeCell ref="G12:I1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STOCK DE DEUDA - 2025</vt:lpstr>
      <vt:lpstr>'STOCK DE DEUDA - 2025'!Área_de_impresión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Lucas Gay</cp:lastModifiedBy>
  <cp:lastPrinted>2024-09-26T13:40:51Z</cp:lastPrinted>
  <dcterms:created xsi:type="dcterms:W3CDTF">2024-02-15T14:19:27Z</dcterms:created>
  <dcterms:modified xsi:type="dcterms:W3CDTF">2025-01-17T16:24:37Z</dcterms:modified>
</cp:coreProperties>
</file>