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9uCdE9zUm8XtXrBMjpu1k44giKR_IGG-\RESPONSABILIDA FISCAL\05 - Información enviada a CFRF\2024\2024 - Presentación Presupuesto\"/>
    </mc:Choice>
  </mc:AlternateContent>
  <xr:revisionPtr revIDLastSave="0" documentId="13_ncr:1_{D4E05649-1F07-4C7A-AE0F-7B35E467832E}" xr6:coauthVersionLast="47" xr6:coauthVersionMax="47" xr10:uidLastSave="{00000000-0000-0000-0000-000000000000}"/>
  <workbookProtection workbookAlgorithmName="SHA-512" workbookHashValue="yFOq+Xi6rlknA1+O9G/V5qz6zAAK1tZlPLieiCGAOD2PtwkVJvvC1EUA+dZ3IUjxx5Cry4ZO3dOG/by/9dHhrA==" workbookSaltValue="DCfF7a20uVytYY4rJI3iQw==" workbookSpinCount="100000" lockStructure="1"/>
  <bookViews>
    <workbookView xWindow="-120" yWindow="-120" windowWidth="29040" windowHeight="15840" xr2:uid="{00000000-000D-0000-FFFF-FFFF00000000}"/>
  </bookViews>
  <sheets>
    <sheet name="PRESUPUESTO 2024" sheetId="1" r:id="rId1"/>
  </sheets>
  <definedNames>
    <definedName name="_xlnm.Print_Area" localSheetId="0">'PRESUPUESTO 2024'!$A$1:$Q$60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2" i="1"/>
  <c r="J47" i="1"/>
  <c r="J45" i="1" s="1"/>
  <c r="J48" i="1"/>
  <c r="J49" i="1"/>
  <c r="J50" i="1"/>
  <c r="J51" i="1"/>
  <c r="J52" i="1"/>
  <c r="J53" i="1"/>
  <c r="J54" i="1"/>
  <c r="J55" i="1"/>
  <c r="J46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9" i="1"/>
  <c r="J28" i="1" s="1"/>
  <c r="J21" i="1"/>
  <c r="J12" i="1"/>
  <c r="C58" i="1"/>
  <c r="D58" i="1"/>
  <c r="E58" i="1"/>
  <c r="F58" i="1"/>
  <c r="G58" i="1"/>
  <c r="H58" i="1"/>
  <c r="I58" i="1"/>
  <c r="K58" i="1"/>
  <c r="L58" i="1"/>
  <c r="M58" i="1"/>
  <c r="B58" i="1"/>
  <c r="D21" i="1"/>
  <c r="E12" i="1"/>
  <c r="F12" i="1"/>
  <c r="G12" i="1"/>
  <c r="H12" i="1"/>
  <c r="I12" i="1"/>
  <c r="K12" i="1"/>
  <c r="L12" i="1"/>
  <c r="M12" i="1"/>
  <c r="D12" i="1"/>
  <c r="C13" i="1"/>
  <c r="C14" i="1"/>
  <c r="C15" i="1"/>
  <c r="C16" i="1"/>
  <c r="C17" i="1"/>
  <c r="B17" i="1" s="1"/>
  <c r="C18" i="1"/>
  <c r="C19" i="1"/>
  <c r="B19" i="1" s="1"/>
  <c r="C20" i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C30" i="1"/>
  <c r="C31" i="1"/>
  <c r="C32" i="1"/>
  <c r="C33" i="1"/>
  <c r="B33" i="1" s="1"/>
  <c r="C34" i="1"/>
  <c r="C35" i="1"/>
  <c r="B35" i="1" s="1"/>
  <c r="C36" i="1"/>
  <c r="C37" i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C46" i="1"/>
  <c r="C47" i="1"/>
  <c r="C48" i="1"/>
  <c r="B49" i="1"/>
  <c r="C50" i="1"/>
  <c r="C51" i="1"/>
  <c r="B51" i="1" s="1"/>
  <c r="C52" i="1"/>
  <c r="C53" i="1"/>
  <c r="C54" i="1"/>
  <c r="B54" i="1" s="1"/>
  <c r="C55" i="1"/>
  <c r="B55" i="1" s="1"/>
  <c r="C56" i="1"/>
  <c r="B56" i="1" s="1"/>
  <c r="B13" i="1"/>
  <c r="B14" i="1"/>
  <c r="B15" i="1"/>
  <c r="B16" i="1"/>
  <c r="B18" i="1"/>
  <c r="B20" i="1"/>
  <c r="B29" i="1"/>
  <c r="B30" i="1"/>
  <c r="B31" i="1"/>
  <c r="B32" i="1"/>
  <c r="B34" i="1"/>
  <c r="B36" i="1"/>
  <c r="B37" i="1"/>
  <c r="B45" i="1"/>
  <c r="B46" i="1"/>
  <c r="B47" i="1"/>
  <c r="B48" i="1"/>
  <c r="B50" i="1"/>
  <c r="B52" i="1"/>
  <c r="B53" i="1"/>
  <c r="G45" i="1"/>
  <c r="K45" i="1"/>
  <c r="L45" i="1"/>
  <c r="M45" i="1"/>
  <c r="J56" i="1"/>
  <c r="E45" i="1"/>
  <c r="F45" i="1"/>
  <c r="H45" i="1"/>
  <c r="I45" i="1"/>
  <c r="D45" i="1"/>
  <c r="K28" i="1"/>
  <c r="E28" i="1"/>
  <c r="F28" i="1"/>
  <c r="G28" i="1"/>
  <c r="H28" i="1"/>
  <c r="I28" i="1"/>
  <c r="L28" i="1"/>
  <c r="M28" i="1"/>
  <c r="D28" i="1"/>
  <c r="E21" i="1"/>
  <c r="F21" i="1"/>
  <c r="G21" i="1"/>
  <c r="H21" i="1"/>
  <c r="I21" i="1"/>
  <c r="K21" i="1"/>
  <c r="L21" i="1"/>
  <c r="M21" i="1"/>
  <c r="J20" i="1"/>
  <c r="J22" i="1"/>
  <c r="J23" i="1"/>
  <c r="J24" i="1"/>
  <c r="J25" i="1"/>
  <c r="J26" i="1"/>
  <c r="J27" i="1"/>
  <c r="J57" i="1"/>
  <c r="N57" i="1" s="1"/>
  <c r="J13" i="1"/>
  <c r="J58" i="1" l="1"/>
  <c r="C21" i="1"/>
  <c r="B21" i="1" s="1"/>
  <c r="C12" i="1"/>
  <c r="J14" i="1"/>
  <c r="J15" i="1"/>
  <c r="J16" i="1"/>
  <c r="J17" i="1"/>
  <c r="J18" i="1"/>
  <c r="J19" i="1"/>
  <c r="B12" i="1" l="1"/>
  <c r="N58" i="1"/>
</calcChain>
</file>

<file path=xl/sharedStrings.xml><?xml version="1.0" encoding="utf-8"?>
<sst xmlns="http://schemas.openxmlformats.org/spreadsheetml/2006/main" count="61" uniqueCount="60">
  <si>
    <t>FINALIDAD Y FUNCION</t>
  </si>
  <si>
    <t>Administración Gubernamental</t>
  </si>
  <si>
    <t>Legislativa</t>
  </si>
  <si>
    <t>Judicial</t>
  </si>
  <si>
    <t>Dirección superior ejecutiva</t>
  </si>
  <si>
    <t>Relaciones interiores</t>
  </si>
  <si>
    <t>Administración fiscal</t>
  </si>
  <si>
    <t>Control de la gestión pública</t>
  </si>
  <si>
    <t>Información y estadísticas básicas</t>
  </si>
  <si>
    <t>Servicios de seguridad</t>
  </si>
  <si>
    <t>Seguridad interior</t>
  </si>
  <si>
    <t>Sistema penal</t>
  </si>
  <si>
    <t>Servicios sociales</t>
  </si>
  <si>
    <t>Salud</t>
  </si>
  <si>
    <t>Promoción y asistencia social</t>
  </si>
  <si>
    <t>Seguridad social</t>
  </si>
  <si>
    <t>Educación y cultura</t>
  </si>
  <si>
    <t>Educación superior y universitaria</t>
  </si>
  <si>
    <t>Cultura</t>
  </si>
  <si>
    <t>Deporte y recreación</t>
  </si>
  <si>
    <t>Ciencia y técnica</t>
  </si>
  <si>
    <t>Trabajo</t>
  </si>
  <si>
    <t>Servicios económicos</t>
  </si>
  <si>
    <t>Energía, combustible y minería</t>
  </si>
  <si>
    <t>Comunicaciones</t>
  </si>
  <si>
    <t>Transporte</t>
  </si>
  <si>
    <t>Ecología y medio ambiente</t>
  </si>
  <si>
    <t>Agricultura</t>
  </si>
  <si>
    <t>Comercio, turismo y otros servicios</t>
  </si>
  <si>
    <t>Seguros y finanzas</t>
  </si>
  <si>
    <t>TOTAL</t>
  </si>
  <si>
    <t>GASTOS 
CORRIENTES</t>
  </si>
  <si>
    <t>GASTOS DE 
CONSUMO</t>
  </si>
  <si>
    <t>PERSONAL</t>
  </si>
  <si>
    <t>BIENES Y 
SERVICIOS</t>
  </si>
  <si>
    <t>OTROS
 GASTOS</t>
  </si>
  <si>
    <t>RENTAS DE LA
 PROPIEDAD</t>
  </si>
  <si>
    <t>PREST.
SEG.SOCIAL</t>
  </si>
  <si>
    <t>TRANSF. 
CORRIENTES</t>
  </si>
  <si>
    <t>GASTOS 
DE CAPITAL</t>
  </si>
  <si>
    <t>INV.REAL 
DIRECTA</t>
  </si>
  <si>
    <t>TRANSF.
DE CAPITAL</t>
  </si>
  <si>
    <t>GASTO
TOTAL</t>
  </si>
  <si>
    <t>INVERSION 
FINANCIERA</t>
  </si>
  <si>
    <t>EROGACIONES DEVENGADAS POR FINALIDAD, FUNCION Y OBJETO DEL GASTO PARA LA ADMINISTRACIÓN PUBLICA NO FINANCIERA</t>
  </si>
  <si>
    <t>Deuda pública (Intereses y Gastos)</t>
  </si>
  <si>
    <t>PROVINCIA: Santa Cruz</t>
  </si>
  <si>
    <t>Relaciones Exteriores</t>
  </si>
  <si>
    <t>Administracion de la Seguridad</t>
  </si>
  <si>
    <t>Educación inicial</t>
  </si>
  <si>
    <t>Polimodal</t>
  </si>
  <si>
    <t>Regimenes Especiales</t>
  </si>
  <si>
    <t>Administracion de la Educacion</t>
  </si>
  <si>
    <t>Administracion de los servicios económicos</t>
  </si>
  <si>
    <t>Educación general basica niveles 1 y 2</t>
  </si>
  <si>
    <t>PRESUPUESTO 2024</t>
  </si>
  <si>
    <t>Promoción y Asistencia Social</t>
  </si>
  <si>
    <t>Seguridad Social</t>
  </si>
  <si>
    <t>Vivienda y Urbanismo</t>
  </si>
  <si>
    <t>Otros Servicios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</si>
</sst>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1" applyNumberFormat="1" applyFont="1"/>
    <xf numFmtId="165" fontId="11" fillId="0" borderId="0" xfId="1" applyNumberFormat="1" applyFont="1" applyAlignment="1">
      <alignment horizontal="left"/>
    </xf>
    <xf numFmtId="165" fontId="0" fillId="0" borderId="0" xfId="1" applyNumberFormat="1" applyFont="1" applyFill="1"/>
    <xf numFmtId="165" fontId="3" fillId="0" borderId="0" xfId="1" quotePrefix="1" applyNumberFormat="1" applyFont="1" applyAlignment="1">
      <alignment horizontal="left"/>
    </xf>
    <xf numFmtId="165" fontId="3" fillId="0" borderId="0" xfId="1" applyNumberFormat="1" applyFont="1" applyAlignment="1">
      <alignment horizontal="left"/>
    </xf>
    <xf numFmtId="165" fontId="0" fillId="0" borderId="0" xfId="1" applyNumberFormat="1" applyFont="1" applyFill="1" applyBorder="1"/>
    <xf numFmtId="165" fontId="8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/>
    </xf>
    <xf numFmtId="165" fontId="0" fillId="0" borderId="1" xfId="1" applyNumberFormat="1" applyFont="1" applyFill="1" applyBorder="1"/>
    <xf numFmtId="165" fontId="8" fillId="2" borderId="2" xfId="1" applyNumberFormat="1" applyFont="1" applyFill="1" applyBorder="1" applyAlignment="1">
      <alignment horizontal="left"/>
    </xf>
    <xf numFmtId="165" fontId="8" fillId="2" borderId="1" xfId="1" applyNumberFormat="1" applyFont="1" applyFill="1" applyBorder="1"/>
    <xf numFmtId="165" fontId="7" fillId="2" borderId="0" xfId="1" applyNumberFormat="1" applyFont="1" applyFill="1"/>
    <xf numFmtId="165" fontId="8" fillId="0" borderId="2" xfId="1" applyNumberFormat="1" applyFont="1" applyFill="1" applyBorder="1" applyAlignment="1">
      <alignment horizontal="left"/>
    </xf>
    <xf numFmtId="165" fontId="8" fillId="0" borderId="1" xfId="1" applyNumberFormat="1" applyFont="1" applyFill="1" applyBorder="1"/>
    <xf numFmtId="165" fontId="9" fillId="0" borderId="1" xfId="1" applyNumberFormat="1" applyFont="1" applyFill="1" applyBorder="1"/>
    <xf numFmtId="165" fontId="2" fillId="0" borderId="1" xfId="1" applyNumberFormat="1" applyFont="1" applyFill="1" applyBorder="1"/>
    <xf numFmtId="165" fontId="7" fillId="0" borderId="0" xfId="1" applyNumberFormat="1" applyFont="1" applyFill="1"/>
    <xf numFmtId="165" fontId="9" fillId="2" borderId="1" xfId="1" applyNumberFormat="1" applyFont="1" applyFill="1" applyBorder="1"/>
    <xf numFmtId="165" fontId="0" fillId="2" borderId="0" xfId="1" applyNumberFormat="1" applyFont="1" applyFill="1"/>
    <xf numFmtId="165" fontId="8" fillId="0" borderId="2" xfId="1" applyNumberFormat="1" applyFont="1" applyFill="1" applyBorder="1" applyAlignment="1">
      <alignment horizontal="right"/>
    </xf>
    <xf numFmtId="165" fontId="10" fillId="2" borderId="1" xfId="1" applyNumberFormat="1" applyFont="1" applyFill="1" applyBorder="1"/>
    <xf numFmtId="165" fontId="2" fillId="2" borderId="1" xfId="1" applyNumberFormat="1" applyFont="1" applyFill="1" applyBorder="1"/>
    <xf numFmtId="165" fontId="4" fillId="0" borderId="2" xfId="1" applyNumberFormat="1" applyFont="1" applyFill="1" applyBorder="1" applyAlignment="1">
      <alignment horizontal="left"/>
    </xf>
    <xf numFmtId="165" fontId="4" fillId="0" borderId="1" xfId="1" applyNumberFormat="1" applyFont="1" applyFill="1" applyBorder="1" applyAlignment="1">
      <alignment horizontal="left"/>
    </xf>
    <xf numFmtId="165" fontId="9" fillId="0" borderId="0" xfId="1" applyNumberFormat="1" applyFont="1" applyFill="1"/>
    <xf numFmtId="165" fontId="12" fillId="0" borderId="0" xfId="1" applyNumberFormat="1" applyFont="1" applyFill="1" applyBorder="1" applyAlignment="1">
      <alignment horizontal="left"/>
    </xf>
    <xf numFmtId="165" fontId="12" fillId="0" borderId="0" xfId="1" applyNumberFormat="1" applyFont="1" applyFill="1" applyBorder="1" applyAlignment="1">
      <alignment horizontal="right"/>
    </xf>
    <xf numFmtId="165" fontId="8" fillId="3" borderId="2" xfId="1" applyNumberFormat="1" applyFont="1" applyFill="1" applyBorder="1" applyAlignment="1">
      <alignment horizontal="left"/>
    </xf>
    <xf numFmtId="165" fontId="10" fillId="3" borderId="1" xfId="1" applyNumberFormat="1" applyFont="1" applyFill="1" applyBorder="1"/>
    <xf numFmtId="165" fontId="0" fillId="3" borderId="0" xfId="1" applyNumberFormat="1" applyFont="1" applyFill="1"/>
    <xf numFmtId="165" fontId="7" fillId="3" borderId="0" xfId="1" applyNumberFormat="1" applyFont="1" applyFill="1"/>
    <xf numFmtId="165" fontId="8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3</xdr:col>
      <xdr:colOff>1745101</xdr:colOff>
      <xdr:row>9</xdr:row>
      <xdr:rowOff>39461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A8EFB-E553-4A68-825A-EB075013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50"/>
          <a:ext cx="9675344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60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H33" sqref="H33"/>
    </sheetView>
  </sheetViews>
  <sheetFormatPr baseColWidth="10" defaultRowHeight="12.75" x14ac:dyDescent="0.2"/>
  <cols>
    <col min="1" max="1" width="62.7109375" style="1" bestFit="1" customWidth="1"/>
    <col min="2" max="2" width="30" style="1" bestFit="1" customWidth="1"/>
    <col min="3" max="3" width="28.140625" style="1" bestFit="1" customWidth="1"/>
    <col min="4" max="4" width="26.28515625" style="1" bestFit="1" customWidth="1"/>
    <col min="5" max="5" width="25.28515625" style="1" bestFit="1" customWidth="1"/>
    <col min="6" max="6" width="20.5703125" style="1" hidden="1" customWidth="1"/>
    <col min="7" max="7" width="28.5703125" style="1" bestFit="1" customWidth="1"/>
    <col min="8" max="8" width="26.7109375" style="1" bestFit="1" customWidth="1"/>
    <col min="9" max="9" width="30" style="1" bestFit="1" customWidth="1"/>
    <col min="10" max="10" width="27.85546875" style="1" bestFit="1" customWidth="1"/>
    <col min="11" max="11" width="22.42578125" style="1" bestFit="1" customWidth="1"/>
    <col min="12" max="12" width="25.85546875" style="1" bestFit="1" customWidth="1"/>
    <col min="13" max="13" width="26.5703125" style="1" bestFit="1" customWidth="1"/>
    <col min="14" max="14" width="26.28515625" style="1" bestFit="1" customWidth="1"/>
    <col min="15" max="15" width="24.7109375" style="3" hidden="1" customWidth="1"/>
    <col min="16" max="16" width="20.7109375" style="3" bestFit="1" customWidth="1"/>
    <col min="17" max="17" width="24.140625" style="3" bestFit="1" customWidth="1"/>
    <col min="18" max="16384" width="11.42578125" style="3"/>
  </cols>
  <sheetData>
    <row r="4" spans="1:14" ht="15" x14ac:dyDescent="0.2">
      <c r="B4" s="2" t="s">
        <v>55</v>
      </c>
    </row>
    <row r="5" spans="1:14" ht="15" x14ac:dyDescent="0.2">
      <c r="B5" s="2" t="s">
        <v>46</v>
      </c>
    </row>
    <row r="6" spans="1:14" ht="18" x14ac:dyDescent="0.25">
      <c r="A6" s="34" t="s">
        <v>44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4.25" x14ac:dyDescent="0.2">
      <c r="A7" s="4"/>
    </row>
    <row r="8" spans="1:14" ht="14.25" x14ac:dyDescent="0.2">
      <c r="A8" s="5"/>
      <c r="L8" s="6"/>
    </row>
    <row r="9" spans="1:14" ht="14.25" x14ac:dyDescent="0.2">
      <c r="A9" s="5"/>
    </row>
    <row r="10" spans="1:14" ht="81" x14ac:dyDescent="0.2">
      <c r="A10" s="7" t="s">
        <v>0</v>
      </c>
      <c r="B10" s="8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36</v>
      </c>
      <c r="H10" s="9" t="s">
        <v>37</v>
      </c>
      <c r="I10" s="9" t="s">
        <v>38</v>
      </c>
      <c r="J10" s="8" t="s">
        <v>39</v>
      </c>
      <c r="K10" s="9" t="s">
        <v>40</v>
      </c>
      <c r="L10" s="9" t="s">
        <v>41</v>
      </c>
      <c r="M10" s="9" t="s">
        <v>43</v>
      </c>
      <c r="N10" s="8" t="s">
        <v>42</v>
      </c>
    </row>
    <row r="11" spans="1:14" ht="18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s="14" customFormat="1" ht="18" x14ac:dyDescent="0.25">
      <c r="A12" s="12" t="s">
        <v>1</v>
      </c>
      <c r="B12" s="13">
        <f>+C12+F12+G12+H12+I12</f>
        <v>242591846964</v>
      </c>
      <c r="C12" s="13">
        <f>+D12+E12</f>
        <v>87550202904</v>
      </c>
      <c r="D12" s="13">
        <f>SUM(D13:D20)</f>
        <v>77399927135</v>
      </c>
      <c r="E12" s="13">
        <f t="shared" ref="E12:M12" si="0">SUM(E13:E20)</f>
        <v>10150275769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155041644060</v>
      </c>
      <c r="J12" s="13">
        <f>SUM(J13:J20)</f>
        <v>3807111379</v>
      </c>
      <c r="K12" s="13">
        <f t="shared" si="0"/>
        <v>3634711805</v>
      </c>
      <c r="L12" s="13">
        <f t="shared" si="0"/>
        <v>172399574</v>
      </c>
      <c r="M12" s="13">
        <f t="shared" si="0"/>
        <v>0</v>
      </c>
      <c r="N12" s="13">
        <f>+J12+B12</f>
        <v>246398958343</v>
      </c>
    </row>
    <row r="13" spans="1:14" ht="18" x14ac:dyDescent="0.25">
      <c r="A13" s="15" t="s">
        <v>2</v>
      </c>
      <c r="B13" s="13">
        <f t="shared" ref="B13:B56" si="1">+C13+F13+G13+H13+I13</f>
        <v>11496783706</v>
      </c>
      <c r="C13" s="13">
        <f t="shared" ref="C13:C56" si="2">+D13+E13</f>
        <v>11251717616</v>
      </c>
      <c r="D13" s="17">
        <v>10552766040</v>
      </c>
      <c r="E13" s="17">
        <v>698951576</v>
      </c>
      <c r="F13" s="18"/>
      <c r="G13" s="18"/>
      <c r="H13" s="18"/>
      <c r="I13" s="18">
        <v>245066090</v>
      </c>
      <c r="J13" s="16">
        <f>+K13+L13+M13</f>
        <v>134811184</v>
      </c>
      <c r="K13" s="18">
        <v>91027756</v>
      </c>
      <c r="L13" s="18">
        <v>43783428</v>
      </c>
      <c r="M13" s="18"/>
      <c r="N13" s="13">
        <f t="shared" ref="N13:N56" si="3">+J13+B13</f>
        <v>11631594890</v>
      </c>
    </row>
    <row r="14" spans="1:14" ht="18" x14ac:dyDescent="0.25">
      <c r="A14" s="15" t="s">
        <v>3</v>
      </c>
      <c r="B14" s="13">
        <f t="shared" si="1"/>
        <v>46339013062</v>
      </c>
      <c r="C14" s="13">
        <f t="shared" si="2"/>
        <v>46339013062</v>
      </c>
      <c r="D14" s="17">
        <v>45427668533</v>
      </c>
      <c r="E14" s="17">
        <v>911344529</v>
      </c>
      <c r="F14" s="18"/>
      <c r="G14" s="18"/>
      <c r="H14" s="18"/>
      <c r="I14" s="18"/>
      <c r="J14" s="16">
        <f t="shared" ref="J14:J57" si="4">+K14+L14+M14</f>
        <v>602230679</v>
      </c>
      <c r="K14" s="18">
        <v>602230679</v>
      </c>
      <c r="L14" s="18"/>
      <c r="M14" s="18"/>
      <c r="N14" s="13">
        <f t="shared" si="3"/>
        <v>46941243741</v>
      </c>
    </row>
    <row r="15" spans="1:14" ht="18" x14ac:dyDescent="0.25">
      <c r="A15" s="15" t="s">
        <v>4</v>
      </c>
      <c r="B15" s="13">
        <f t="shared" si="1"/>
        <v>17777954663</v>
      </c>
      <c r="C15" s="13">
        <f t="shared" si="2"/>
        <v>17244669593</v>
      </c>
      <c r="D15" s="17">
        <v>11624777130</v>
      </c>
      <c r="E15" s="17">
        <v>5619892463</v>
      </c>
      <c r="F15" s="18"/>
      <c r="G15" s="18"/>
      <c r="H15" s="18"/>
      <c r="I15" s="18">
        <v>533285070</v>
      </c>
      <c r="J15" s="16">
        <f t="shared" si="4"/>
        <v>1355777084</v>
      </c>
      <c r="K15" s="18">
        <v>1260160938</v>
      </c>
      <c r="L15" s="18">
        <v>95616146</v>
      </c>
      <c r="M15" s="18"/>
      <c r="N15" s="13">
        <f t="shared" si="3"/>
        <v>19133731747</v>
      </c>
    </row>
    <row r="16" spans="1:14" ht="18" x14ac:dyDescent="0.25">
      <c r="A16" s="15" t="s">
        <v>5</v>
      </c>
      <c r="B16" s="13">
        <f t="shared" si="1"/>
        <v>152440329334</v>
      </c>
      <c r="C16" s="13">
        <f t="shared" si="2"/>
        <v>0</v>
      </c>
      <c r="D16" s="17">
        <v>0</v>
      </c>
      <c r="E16" s="17">
        <v>0</v>
      </c>
      <c r="F16" s="18"/>
      <c r="G16" s="18"/>
      <c r="H16" s="18"/>
      <c r="I16" s="18">
        <v>152440329334</v>
      </c>
      <c r="J16" s="16">
        <f t="shared" si="4"/>
        <v>1595632444</v>
      </c>
      <c r="K16" s="18">
        <v>1572632444</v>
      </c>
      <c r="L16" s="18">
        <v>23000000</v>
      </c>
      <c r="M16" s="18"/>
      <c r="N16" s="13">
        <f t="shared" si="3"/>
        <v>154035961778</v>
      </c>
    </row>
    <row r="17" spans="1:14" ht="18" x14ac:dyDescent="0.25">
      <c r="A17" s="15" t="s">
        <v>6</v>
      </c>
      <c r="B17" s="13">
        <f t="shared" si="1"/>
        <v>10946927156</v>
      </c>
      <c r="C17" s="13">
        <f t="shared" si="2"/>
        <v>9123963590</v>
      </c>
      <c r="D17" s="17">
        <v>6577866538</v>
      </c>
      <c r="E17" s="17">
        <v>2546097052</v>
      </c>
      <c r="F17" s="18"/>
      <c r="G17" s="18"/>
      <c r="H17" s="18"/>
      <c r="I17" s="18">
        <v>1822963566</v>
      </c>
      <c r="J17" s="16">
        <f t="shared" si="4"/>
        <v>114219988</v>
      </c>
      <c r="K17" s="18">
        <v>104219988</v>
      </c>
      <c r="L17" s="18">
        <v>10000000</v>
      </c>
      <c r="M17" s="18"/>
      <c r="N17" s="13">
        <f t="shared" si="3"/>
        <v>11061147144</v>
      </c>
    </row>
    <row r="18" spans="1:14" ht="18" x14ac:dyDescent="0.25">
      <c r="A18" s="15" t="s">
        <v>7</v>
      </c>
      <c r="B18" s="13">
        <f t="shared" si="1"/>
        <v>3525689043</v>
      </c>
      <c r="C18" s="13">
        <f t="shared" si="2"/>
        <v>3525689043</v>
      </c>
      <c r="D18" s="17">
        <v>3216848894</v>
      </c>
      <c r="E18" s="17">
        <v>308840149</v>
      </c>
      <c r="F18" s="18"/>
      <c r="G18" s="18"/>
      <c r="H18" s="18"/>
      <c r="I18" s="18"/>
      <c r="J18" s="16">
        <f t="shared" si="4"/>
        <v>4000000</v>
      </c>
      <c r="K18" s="18">
        <v>4000000</v>
      </c>
      <c r="L18" s="18"/>
      <c r="M18" s="18"/>
      <c r="N18" s="13">
        <f t="shared" si="3"/>
        <v>3529689043</v>
      </c>
    </row>
    <row r="19" spans="1:14" ht="18" x14ac:dyDescent="0.25">
      <c r="A19" s="15" t="s">
        <v>8</v>
      </c>
      <c r="B19" s="13">
        <f t="shared" si="1"/>
        <v>65150000</v>
      </c>
      <c r="C19" s="13">
        <f t="shared" si="2"/>
        <v>65150000</v>
      </c>
      <c r="D19" s="17">
        <v>0</v>
      </c>
      <c r="E19" s="17">
        <v>65150000</v>
      </c>
      <c r="F19" s="18"/>
      <c r="G19" s="18"/>
      <c r="H19" s="18"/>
      <c r="I19" s="18"/>
      <c r="J19" s="16">
        <f t="shared" si="4"/>
        <v>440000</v>
      </c>
      <c r="K19" s="18">
        <v>440000</v>
      </c>
      <c r="L19" s="18"/>
      <c r="M19" s="18"/>
      <c r="N19" s="13">
        <f t="shared" si="3"/>
        <v>65590000</v>
      </c>
    </row>
    <row r="20" spans="1:14" ht="18" x14ac:dyDescent="0.25">
      <c r="A20" s="15" t="s">
        <v>47</v>
      </c>
      <c r="B20" s="13">
        <f t="shared" si="1"/>
        <v>0</v>
      </c>
      <c r="C20" s="13">
        <f t="shared" si="2"/>
        <v>0</v>
      </c>
      <c r="D20" s="17"/>
      <c r="E20" s="17"/>
      <c r="F20" s="17"/>
      <c r="G20" s="17"/>
      <c r="H20" s="17"/>
      <c r="I20" s="17"/>
      <c r="J20" s="16">
        <f t="shared" si="4"/>
        <v>0</v>
      </c>
      <c r="K20" s="17"/>
      <c r="L20" s="17"/>
      <c r="M20" s="17"/>
      <c r="N20" s="13">
        <f t="shared" si="3"/>
        <v>0</v>
      </c>
    </row>
    <row r="21" spans="1:14" s="14" customFormat="1" ht="18" x14ac:dyDescent="0.25">
      <c r="A21" s="12" t="s">
        <v>9</v>
      </c>
      <c r="B21" s="13">
        <f t="shared" si="1"/>
        <v>118205406359</v>
      </c>
      <c r="C21" s="13">
        <f t="shared" si="2"/>
        <v>118205406359</v>
      </c>
      <c r="D21" s="13">
        <f>SUM(D22:D27)</f>
        <v>113823134885</v>
      </c>
      <c r="E21" s="13">
        <f t="shared" ref="E21:M21" si="5">SUM(E22:E27)</f>
        <v>4382271474</v>
      </c>
      <c r="F21" s="13">
        <f t="shared" si="5"/>
        <v>0</v>
      </c>
      <c r="G21" s="13">
        <f t="shared" si="5"/>
        <v>0</v>
      </c>
      <c r="H21" s="13">
        <f t="shared" si="5"/>
        <v>0</v>
      </c>
      <c r="I21" s="13">
        <f t="shared" si="5"/>
        <v>0</v>
      </c>
      <c r="J21" s="13">
        <f>SUM(J22:J27)</f>
        <v>5182720892</v>
      </c>
      <c r="K21" s="13">
        <f t="shared" si="5"/>
        <v>5182720892</v>
      </c>
      <c r="L21" s="13">
        <f t="shared" si="5"/>
        <v>0</v>
      </c>
      <c r="M21" s="13">
        <f t="shared" si="5"/>
        <v>0</v>
      </c>
      <c r="N21" s="13">
        <f t="shared" si="3"/>
        <v>123388127251</v>
      </c>
    </row>
    <row r="22" spans="1:14" ht="18" x14ac:dyDescent="0.25">
      <c r="A22" s="15" t="s">
        <v>10</v>
      </c>
      <c r="B22" s="13">
        <f t="shared" si="1"/>
        <v>108141208686</v>
      </c>
      <c r="C22" s="13">
        <f t="shared" si="2"/>
        <v>108141208686</v>
      </c>
      <c r="D22" s="17">
        <v>104105797811</v>
      </c>
      <c r="E22" s="17">
        <v>4035410875</v>
      </c>
      <c r="F22" s="17"/>
      <c r="G22" s="17"/>
      <c r="H22" s="17"/>
      <c r="I22" s="17"/>
      <c r="J22" s="16">
        <f t="shared" si="4"/>
        <v>4046572061</v>
      </c>
      <c r="K22" s="17">
        <v>4046572061</v>
      </c>
      <c r="L22" s="17"/>
      <c r="M22" s="17"/>
      <c r="N22" s="13">
        <f t="shared" si="3"/>
        <v>112187780747</v>
      </c>
    </row>
    <row r="23" spans="1:14" ht="18" x14ac:dyDescent="0.25">
      <c r="A23" s="15" t="s">
        <v>11</v>
      </c>
      <c r="B23" s="13">
        <f t="shared" si="1"/>
        <v>10064197673</v>
      </c>
      <c r="C23" s="13">
        <f t="shared" si="2"/>
        <v>10064197673</v>
      </c>
      <c r="D23" s="17">
        <v>9717337074</v>
      </c>
      <c r="E23" s="17">
        <v>346860599</v>
      </c>
      <c r="F23" s="17"/>
      <c r="G23" s="17"/>
      <c r="H23" s="17"/>
      <c r="I23" s="17"/>
      <c r="J23" s="16">
        <f t="shared" si="4"/>
        <v>1136148831</v>
      </c>
      <c r="K23" s="17">
        <v>1136148831</v>
      </c>
      <c r="L23" s="17"/>
      <c r="M23" s="17"/>
      <c r="N23" s="13">
        <f t="shared" si="3"/>
        <v>11200346504</v>
      </c>
    </row>
    <row r="24" spans="1:14" ht="18" x14ac:dyDescent="0.25">
      <c r="A24" s="15" t="s">
        <v>48</v>
      </c>
      <c r="B24" s="13">
        <f t="shared" si="1"/>
        <v>0</v>
      </c>
      <c r="C24" s="13">
        <f t="shared" si="2"/>
        <v>0</v>
      </c>
      <c r="D24" s="17"/>
      <c r="E24" s="17"/>
      <c r="F24" s="17"/>
      <c r="G24" s="17"/>
      <c r="H24" s="17"/>
      <c r="I24" s="17"/>
      <c r="J24" s="16">
        <f t="shared" si="4"/>
        <v>0</v>
      </c>
      <c r="K24" s="17"/>
      <c r="L24" s="17"/>
      <c r="M24" s="17"/>
      <c r="N24" s="13">
        <f t="shared" si="3"/>
        <v>0</v>
      </c>
    </row>
    <row r="25" spans="1:14" s="19" customFormat="1" ht="18" x14ac:dyDescent="0.25">
      <c r="A25" s="15" t="s">
        <v>12</v>
      </c>
      <c r="B25" s="13">
        <f t="shared" si="1"/>
        <v>0</v>
      </c>
      <c r="C25" s="13">
        <f t="shared" si="2"/>
        <v>0</v>
      </c>
      <c r="D25" s="17"/>
      <c r="E25" s="17"/>
      <c r="F25" s="17"/>
      <c r="G25" s="17"/>
      <c r="H25" s="17"/>
      <c r="I25" s="17"/>
      <c r="J25" s="16">
        <f t="shared" si="4"/>
        <v>0</v>
      </c>
      <c r="K25" s="17"/>
      <c r="L25" s="17"/>
      <c r="M25" s="17"/>
      <c r="N25" s="13">
        <f t="shared" si="3"/>
        <v>0</v>
      </c>
    </row>
    <row r="26" spans="1:14" ht="18" x14ac:dyDescent="0.25">
      <c r="A26" s="15" t="s">
        <v>13</v>
      </c>
      <c r="B26" s="13">
        <f t="shared" si="1"/>
        <v>0</v>
      </c>
      <c r="C26" s="13">
        <f t="shared" si="2"/>
        <v>0</v>
      </c>
      <c r="D26" s="17"/>
      <c r="E26" s="17"/>
      <c r="F26" s="18"/>
      <c r="G26" s="18"/>
      <c r="H26" s="18"/>
      <c r="I26" s="17"/>
      <c r="J26" s="16">
        <f t="shared" si="4"/>
        <v>0</v>
      </c>
      <c r="K26" s="17"/>
      <c r="L26" s="18"/>
      <c r="M26" s="18"/>
      <c r="N26" s="13">
        <f t="shared" si="3"/>
        <v>0</v>
      </c>
    </row>
    <row r="27" spans="1:14" ht="18" x14ac:dyDescent="0.25">
      <c r="A27" s="15" t="s">
        <v>14</v>
      </c>
      <c r="B27" s="13">
        <f t="shared" si="1"/>
        <v>0</v>
      </c>
      <c r="C27" s="13">
        <f t="shared" si="2"/>
        <v>0</v>
      </c>
      <c r="D27" s="17"/>
      <c r="E27" s="17"/>
      <c r="F27" s="18"/>
      <c r="G27" s="18"/>
      <c r="H27" s="17"/>
      <c r="I27" s="17"/>
      <c r="J27" s="16">
        <f t="shared" si="4"/>
        <v>0</v>
      </c>
      <c r="K27" s="18"/>
      <c r="L27" s="18"/>
      <c r="M27" s="18"/>
      <c r="N27" s="13">
        <f t="shared" si="3"/>
        <v>0</v>
      </c>
    </row>
    <row r="28" spans="1:14" s="14" customFormat="1" ht="18" x14ac:dyDescent="0.25">
      <c r="A28" s="12" t="s">
        <v>15</v>
      </c>
      <c r="B28" s="13">
        <f t="shared" si="1"/>
        <v>799990805804</v>
      </c>
      <c r="C28" s="13">
        <f t="shared" si="2"/>
        <v>506095972062</v>
      </c>
      <c r="D28" s="13">
        <f>SUM(D29:D44)</f>
        <v>398400605379</v>
      </c>
      <c r="E28" s="13">
        <f t="shared" ref="E28:M28" si="6">SUM(E29:E44)</f>
        <v>107695366683</v>
      </c>
      <c r="F28" s="13">
        <f t="shared" si="6"/>
        <v>0</v>
      </c>
      <c r="G28" s="13">
        <f t="shared" si="6"/>
        <v>0</v>
      </c>
      <c r="H28" s="13">
        <f t="shared" si="6"/>
        <v>249108700810</v>
      </c>
      <c r="I28" s="13">
        <f t="shared" si="6"/>
        <v>44786132932</v>
      </c>
      <c r="J28" s="13">
        <f>SUM(J29:J44)</f>
        <v>20149621744</v>
      </c>
      <c r="K28" s="13">
        <f>SUM(K29:K44)</f>
        <v>19699333651</v>
      </c>
      <c r="L28" s="13">
        <f t="shared" si="6"/>
        <v>379889286</v>
      </c>
      <c r="M28" s="13">
        <f t="shared" si="6"/>
        <v>70398807</v>
      </c>
      <c r="N28" s="13">
        <f t="shared" si="3"/>
        <v>820140427548</v>
      </c>
    </row>
    <row r="29" spans="1:14" ht="18" x14ac:dyDescent="0.25">
      <c r="A29" s="15" t="s">
        <v>13</v>
      </c>
      <c r="B29" s="13">
        <f t="shared" si="1"/>
        <v>218767583039</v>
      </c>
      <c r="C29" s="13">
        <f t="shared" si="2"/>
        <v>215147962923</v>
      </c>
      <c r="D29" s="17">
        <v>135610406804</v>
      </c>
      <c r="E29" s="17">
        <v>79537556119</v>
      </c>
      <c r="F29" s="17">
        <v>0</v>
      </c>
      <c r="G29" s="17">
        <v>0</v>
      </c>
      <c r="H29" s="17">
        <v>0</v>
      </c>
      <c r="I29" s="17">
        <v>3619620116</v>
      </c>
      <c r="J29" s="16">
        <f>+K29+L29+M29</f>
        <v>5365049329</v>
      </c>
      <c r="K29" s="17">
        <v>5059526147</v>
      </c>
      <c r="L29" s="17">
        <v>305523182</v>
      </c>
      <c r="M29" s="17">
        <v>0</v>
      </c>
      <c r="N29" s="13">
        <f t="shared" si="3"/>
        <v>224132632368</v>
      </c>
    </row>
    <row r="30" spans="1:14" ht="18" x14ac:dyDescent="0.25">
      <c r="A30" s="15" t="s">
        <v>56</v>
      </c>
      <c r="B30" s="13">
        <f t="shared" si="1"/>
        <v>33788064342</v>
      </c>
      <c r="C30" s="13">
        <f t="shared" si="2"/>
        <v>18475912008</v>
      </c>
      <c r="D30" s="16">
        <v>15192504673</v>
      </c>
      <c r="E30" s="16">
        <v>3283407335</v>
      </c>
      <c r="F30" s="16">
        <v>0</v>
      </c>
      <c r="G30" s="16">
        <v>0</v>
      </c>
      <c r="H30" s="16">
        <v>0</v>
      </c>
      <c r="I30" s="16">
        <v>15312152334</v>
      </c>
      <c r="J30" s="16">
        <f t="shared" ref="J30:J44" si="7">+K30+L30+M30</f>
        <v>825442219</v>
      </c>
      <c r="K30" s="16">
        <v>755043412</v>
      </c>
      <c r="L30" s="16">
        <v>0</v>
      </c>
      <c r="M30" s="16">
        <v>70398807</v>
      </c>
      <c r="N30" s="13">
        <f t="shared" si="3"/>
        <v>34613506561</v>
      </c>
    </row>
    <row r="31" spans="1:14" ht="18" x14ac:dyDescent="0.25">
      <c r="A31" s="22" t="s">
        <v>49</v>
      </c>
      <c r="B31" s="13">
        <f t="shared" si="1"/>
        <v>0</v>
      </c>
      <c r="C31" s="13">
        <f t="shared" si="2"/>
        <v>0</v>
      </c>
      <c r="D31" s="17">
        <v>0</v>
      </c>
      <c r="E31" s="17">
        <v>0</v>
      </c>
      <c r="F31" s="18">
        <v>0</v>
      </c>
      <c r="G31" s="18">
        <v>0</v>
      </c>
      <c r="H31" s="18">
        <v>0</v>
      </c>
      <c r="I31" s="18">
        <v>0</v>
      </c>
      <c r="J31" s="16">
        <f t="shared" si="7"/>
        <v>0</v>
      </c>
      <c r="K31" s="17">
        <v>0</v>
      </c>
      <c r="L31" s="18">
        <v>0</v>
      </c>
      <c r="M31" s="18">
        <v>0</v>
      </c>
      <c r="N31" s="13">
        <f t="shared" si="3"/>
        <v>0</v>
      </c>
    </row>
    <row r="32" spans="1:14" ht="18" x14ac:dyDescent="0.25">
      <c r="A32" s="22" t="s">
        <v>54</v>
      </c>
      <c r="B32" s="13">
        <f t="shared" si="1"/>
        <v>0</v>
      </c>
      <c r="C32" s="13">
        <f t="shared" si="2"/>
        <v>0</v>
      </c>
      <c r="D32" s="17">
        <v>0</v>
      </c>
      <c r="E32" s="17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7"/>
        <v>0</v>
      </c>
      <c r="K32" s="18">
        <v>0</v>
      </c>
      <c r="L32" s="18">
        <v>0</v>
      </c>
      <c r="M32" s="18">
        <v>0</v>
      </c>
      <c r="N32" s="13">
        <f t="shared" si="3"/>
        <v>0</v>
      </c>
    </row>
    <row r="33" spans="1:15" ht="18" x14ac:dyDescent="0.25">
      <c r="A33" s="22" t="s">
        <v>50</v>
      </c>
      <c r="B33" s="13">
        <f t="shared" si="1"/>
        <v>0</v>
      </c>
      <c r="C33" s="13">
        <f t="shared" si="2"/>
        <v>0</v>
      </c>
      <c r="D33" s="17">
        <v>0</v>
      </c>
      <c r="E33" s="17">
        <v>0</v>
      </c>
      <c r="F33" s="18">
        <v>0</v>
      </c>
      <c r="G33" s="18">
        <v>0</v>
      </c>
      <c r="H33" s="18">
        <v>0</v>
      </c>
      <c r="I33" s="18">
        <v>0</v>
      </c>
      <c r="J33" s="16">
        <f t="shared" si="7"/>
        <v>0</v>
      </c>
      <c r="K33" s="18">
        <v>0</v>
      </c>
      <c r="L33" s="18">
        <v>0</v>
      </c>
      <c r="M33" s="18">
        <v>0</v>
      </c>
      <c r="N33" s="13">
        <f t="shared" si="3"/>
        <v>0</v>
      </c>
    </row>
    <row r="34" spans="1:15" ht="18" x14ac:dyDescent="0.25">
      <c r="A34" s="22" t="s">
        <v>51</v>
      </c>
      <c r="B34" s="13">
        <f t="shared" si="1"/>
        <v>0</v>
      </c>
      <c r="C34" s="13">
        <f t="shared" si="2"/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7"/>
        <v>0</v>
      </c>
      <c r="K34" s="18">
        <v>0</v>
      </c>
      <c r="L34" s="18">
        <v>0</v>
      </c>
      <c r="M34" s="18">
        <v>0</v>
      </c>
      <c r="N34" s="13">
        <f t="shared" si="3"/>
        <v>0</v>
      </c>
    </row>
    <row r="35" spans="1:15" ht="18" x14ac:dyDescent="0.25">
      <c r="A35" s="22" t="s">
        <v>52</v>
      </c>
      <c r="B35" s="13">
        <f t="shared" si="1"/>
        <v>0</v>
      </c>
      <c r="C35" s="13">
        <f t="shared" si="2"/>
        <v>0</v>
      </c>
      <c r="D35" s="17">
        <v>0</v>
      </c>
      <c r="E35" s="17">
        <v>0</v>
      </c>
      <c r="F35" s="18">
        <v>0</v>
      </c>
      <c r="G35" s="18">
        <v>0</v>
      </c>
      <c r="H35" s="18">
        <v>0</v>
      </c>
      <c r="I35" s="18">
        <v>0</v>
      </c>
      <c r="J35" s="16">
        <f t="shared" si="7"/>
        <v>0</v>
      </c>
      <c r="K35" s="18">
        <v>0</v>
      </c>
      <c r="L35" s="18">
        <v>0</v>
      </c>
      <c r="M35" s="18">
        <v>0</v>
      </c>
      <c r="N35" s="13">
        <f t="shared" si="3"/>
        <v>0</v>
      </c>
    </row>
    <row r="36" spans="1:15" ht="18" x14ac:dyDescent="0.25">
      <c r="A36" s="22" t="s">
        <v>17</v>
      </c>
      <c r="B36" s="13">
        <f t="shared" si="1"/>
        <v>0</v>
      </c>
      <c r="C36" s="13">
        <f t="shared" si="2"/>
        <v>0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6">
        <f t="shared" si="7"/>
        <v>0</v>
      </c>
      <c r="K36" s="18">
        <v>0</v>
      </c>
      <c r="L36" s="18">
        <v>0</v>
      </c>
      <c r="M36" s="18">
        <v>0</v>
      </c>
      <c r="N36" s="13">
        <f t="shared" si="3"/>
        <v>0</v>
      </c>
    </row>
    <row r="37" spans="1:15" ht="18" x14ac:dyDescent="0.25">
      <c r="A37" s="22" t="s">
        <v>18</v>
      </c>
      <c r="B37" s="13">
        <f t="shared" si="1"/>
        <v>0</v>
      </c>
      <c r="C37" s="13">
        <f t="shared" si="2"/>
        <v>0</v>
      </c>
      <c r="D37" s="17">
        <v>0</v>
      </c>
      <c r="E37" s="17">
        <v>0</v>
      </c>
      <c r="F37" s="18">
        <v>0</v>
      </c>
      <c r="G37" s="18">
        <v>0</v>
      </c>
      <c r="H37" s="18">
        <v>0</v>
      </c>
      <c r="I37" s="18">
        <v>0</v>
      </c>
      <c r="J37" s="16">
        <f t="shared" si="7"/>
        <v>0</v>
      </c>
      <c r="K37" s="18">
        <v>0</v>
      </c>
      <c r="L37" s="18">
        <v>0</v>
      </c>
      <c r="M37" s="18">
        <v>0</v>
      </c>
      <c r="N37" s="13">
        <f t="shared" si="3"/>
        <v>0</v>
      </c>
    </row>
    <row r="38" spans="1:15" ht="18" x14ac:dyDescent="0.25">
      <c r="A38" s="22" t="s">
        <v>19</v>
      </c>
      <c r="B38" s="13">
        <f t="shared" si="1"/>
        <v>0</v>
      </c>
      <c r="C38" s="13">
        <f t="shared" si="2"/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6">
        <f t="shared" si="7"/>
        <v>0</v>
      </c>
      <c r="K38" s="18">
        <v>0</v>
      </c>
      <c r="L38" s="18">
        <v>0</v>
      </c>
      <c r="M38" s="18">
        <v>0</v>
      </c>
      <c r="N38" s="13">
        <f t="shared" si="3"/>
        <v>0</v>
      </c>
    </row>
    <row r="39" spans="1:15" ht="18" x14ac:dyDescent="0.25">
      <c r="A39" s="15" t="s">
        <v>57</v>
      </c>
      <c r="B39" s="13">
        <f t="shared" si="1"/>
        <v>253344588477</v>
      </c>
      <c r="C39" s="13">
        <f t="shared" si="2"/>
        <v>4235887667</v>
      </c>
      <c r="D39" s="17">
        <v>3691838901</v>
      </c>
      <c r="E39" s="17">
        <v>544048766</v>
      </c>
      <c r="F39" s="18">
        <v>0</v>
      </c>
      <c r="G39" s="18">
        <v>0</v>
      </c>
      <c r="H39" s="18">
        <v>249108700810</v>
      </c>
      <c r="I39" s="18">
        <v>0</v>
      </c>
      <c r="J39" s="16">
        <f t="shared" si="7"/>
        <v>262595481</v>
      </c>
      <c r="K39" s="18">
        <v>262595481</v>
      </c>
      <c r="L39" s="18">
        <v>0</v>
      </c>
      <c r="M39" s="18">
        <v>0</v>
      </c>
      <c r="N39" s="13">
        <f t="shared" si="3"/>
        <v>253607183958</v>
      </c>
    </row>
    <row r="40" spans="1:15" ht="18" x14ac:dyDescent="0.25">
      <c r="A40" s="15" t="s">
        <v>16</v>
      </c>
      <c r="B40" s="13">
        <f t="shared" si="1"/>
        <v>287135855780</v>
      </c>
      <c r="C40" s="13">
        <f t="shared" si="2"/>
        <v>261311317946</v>
      </c>
      <c r="D40" s="16">
        <v>237531485758</v>
      </c>
      <c r="E40" s="17">
        <v>23779832188</v>
      </c>
      <c r="F40" s="18">
        <v>0</v>
      </c>
      <c r="G40" s="18">
        <v>0</v>
      </c>
      <c r="H40" s="18">
        <v>0</v>
      </c>
      <c r="I40" s="18">
        <v>25824537834</v>
      </c>
      <c r="J40" s="16">
        <f t="shared" si="7"/>
        <v>4258694150</v>
      </c>
      <c r="K40" s="18">
        <v>4258694150</v>
      </c>
      <c r="L40" s="18">
        <v>0</v>
      </c>
      <c r="M40" s="18">
        <v>0</v>
      </c>
      <c r="N40" s="13">
        <f t="shared" si="3"/>
        <v>291394549930</v>
      </c>
    </row>
    <row r="41" spans="1:15" ht="18" x14ac:dyDescent="0.25">
      <c r="A41" s="15" t="s">
        <v>20</v>
      </c>
      <c r="B41" s="13">
        <f t="shared" si="1"/>
        <v>458620740</v>
      </c>
      <c r="C41" s="13">
        <f t="shared" si="2"/>
        <v>458620740</v>
      </c>
      <c r="D41" s="17">
        <v>427935756</v>
      </c>
      <c r="E41" s="17">
        <v>30684984</v>
      </c>
      <c r="F41" s="18">
        <v>0</v>
      </c>
      <c r="G41" s="18">
        <v>0</v>
      </c>
      <c r="H41" s="18">
        <v>0</v>
      </c>
      <c r="I41" s="18">
        <v>0</v>
      </c>
      <c r="J41" s="16">
        <f t="shared" si="7"/>
        <v>79071357</v>
      </c>
      <c r="K41" s="18">
        <v>79071357</v>
      </c>
      <c r="L41" s="18">
        <v>0</v>
      </c>
      <c r="M41" s="18">
        <v>0</v>
      </c>
      <c r="N41" s="13">
        <f t="shared" si="3"/>
        <v>537692097</v>
      </c>
    </row>
    <row r="42" spans="1:15" ht="18" x14ac:dyDescent="0.25">
      <c r="A42" s="15" t="s">
        <v>21</v>
      </c>
      <c r="B42" s="13">
        <f t="shared" si="1"/>
        <v>2162657583</v>
      </c>
      <c r="C42" s="13">
        <f t="shared" si="2"/>
        <v>2132834935</v>
      </c>
      <c r="D42" s="17">
        <v>1788474913</v>
      </c>
      <c r="E42" s="17">
        <v>344360022</v>
      </c>
      <c r="F42" s="18">
        <v>0</v>
      </c>
      <c r="G42" s="18">
        <v>0</v>
      </c>
      <c r="H42" s="18">
        <v>0</v>
      </c>
      <c r="I42" s="18">
        <v>29822648</v>
      </c>
      <c r="J42" s="16">
        <f t="shared" si="7"/>
        <v>41920317</v>
      </c>
      <c r="K42" s="18">
        <v>41920317</v>
      </c>
      <c r="L42" s="18">
        <v>0</v>
      </c>
      <c r="M42" s="18">
        <v>0</v>
      </c>
      <c r="N42" s="13">
        <f t="shared" si="3"/>
        <v>2204577900</v>
      </c>
    </row>
    <row r="43" spans="1:15" ht="18" x14ac:dyDescent="0.25">
      <c r="A43" s="15" t="s">
        <v>58</v>
      </c>
      <c r="B43" s="13">
        <f t="shared" si="1"/>
        <v>4333435843</v>
      </c>
      <c r="C43" s="13">
        <f t="shared" si="2"/>
        <v>4333435843</v>
      </c>
      <c r="D43" s="17">
        <v>4157958574</v>
      </c>
      <c r="E43" s="17">
        <v>175477269</v>
      </c>
      <c r="F43" s="18">
        <v>0</v>
      </c>
      <c r="G43" s="18">
        <v>0</v>
      </c>
      <c r="H43" s="18">
        <v>0</v>
      </c>
      <c r="I43" s="18">
        <v>0</v>
      </c>
      <c r="J43" s="16">
        <f t="shared" si="7"/>
        <v>9316848891</v>
      </c>
      <c r="K43" s="18">
        <v>9242482787</v>
      </c>
      <c r="L43" s="18">
        <v>74366104</v>
      </c>
      <c r="M43" s="18">
        <v>0</v>
      </c>
      <c r="N43" s="13">
        <f t="shared" si="3"/>
        <v>13650284734</v>
      </c>
    </row>
    <row r="44" spans="1:15" ht="18" x14ac:dyDescent="0.25">
      <c r="A44" s="15"/>
      <c r="B44" s="13">
        <f t="shared" si="1"/>
        <v>0</v>
      </c>
      <c r="C44" s="13">
        <f t="shared" si="2"/>
        <v>0</v>
      </c>
      <c r="D44" s="17">
        <v>0</v>
      </c>
      <c r="E44" s="17">
        <v>0</v>
      </c>
      <c r="F44" s="18">
        <v>0</v>
      </c>
      <c r="G44" s="18">
        <v>0</v>
      </c>
      <c r="H44" s="18">
        <v>0</v>
      </c>
      <c r="I44" s="18">
        <v>0</v>
      </c>
      <c r="J44" s="16">
        <f t="shared" si="7"/>
        <v>0</v>
      </c>
      <c r="K44" s="18">
        <v>0</v>
      </c>
      <c r="L44" s="18">
        <v>0</v>
      </c>
      <c r="M44" s="18">
        <v>0</v>
      </c>
      <c r="N44" s="13">
        <f t="shared" si="3"/>
        <v>0</v>
      </c>
    </row>
    <row r="45" spans="1:15" s="14" customFormat="1" ht="18" x14ac:dyDescent="0.25">
      <c r="A45" s="12" t="s">
        <v>22</v>
      </c>
      <c r="B45" s="13">
        <f t="shared" si="1"/>
        <v>111730809909</v>
      </c>
      <c r="C45" s="13">
        <f t="shared" si="2"/>
        <v>33878247299</v>
      </c>
      <c r="D45" s="23">
        <f>SUM(D46:D55)</f>
        <v>24231750466</v>
      </c>
      <c r="E45" s="23">
        <f t="shared" ref="E45:I45" si="8">SUM(E46:E55)</f>
        <v>9646496833</v>
      </c>
      <c r="F45" s="23">
        <f t="shared" si="8"/>
        <v>0</v>
      </c>
      <c r="G45" s="23">
        <f>SUM(G46:G55)</f>
        <v>0</v>
      </c>
      <c r="H45" s="23">
        <f t="shared" si="8"/>
        <v>0</v>
      </c>
      <c r="I45" s="23">
        <f t="shared" si="8"/>
        <v>77852562610</v>
      </c>
      <c r="J45" s="23">
        <f>SUM(J46:J55)</f>
        <v>43150744465</v>
      </c>
      <c r="K45" s="23">
        <f t="shared" ref="K45:M45" si="9">SUM(K46:K55)</f>
        <v>30068689825</v>
      </c>
      <c r="L45" s="23">
        <f t="shared" si="9"/>
        <v>13074484640</v>
      </c>
      <c r="M45" s="23">
        <f t="shared" si="9"/>
        <v>7570000</v>
      </c>
      <c r="N45" s="13">
        <f t="shared" si="3"/>
        <v>154881554374</v>
      </c>
      <c r="O45" s="21"/>
    </row>
    <row r="46" spans="1:15" s="33" customFormat="1" ht="18" x14ac:dyDescent="0.25">
      <c r="A46" s="30" t="s">
        <v>59</v>
      </c>
      <c r="B46" s="13">
        <f t="shared" si="1"/>
        <v>0</v>
      </c>
      <c r="C46" s="13">
        <f t="shared" si="2"/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16">
        <f>+K46+L46+M46</f>
        <v>79548499</v>
      </c>
      <c r="K46" s="18">
        <v>79548499</v>
      </c>
      <c r="L46" s="18">
        <v>0</v>
      </c>
      <c r="M46" s="18">
        <v>0</v>
      </c>
      <c r="N46" s="13">
        <f t="shared" si="3"/>
        <v>79548499</v>
      </c>
      <c r="O46" s="32"/>
    </row>
    <row r="47" spans="1:15" ht="18" x14ac:dyDescent="0.25">
      <c r="A47" s="15" t="s">
        <v>23</v>
      </c>
      <c r="B47" s="13">
        <f t="shared" si="1"/>
        <v>2756107126</v>
      </c>
      <c r="C47" s="13">
        <f t="shared" si="2"/>
        <v>2756107126</v>
      </c>
      <c r="D47" s="17">
        <v>2420933470</v>
      </c>
      <c r="E47" s="17">
        <v>335173656</v>
      </c>
      <c r="F47" s="18">
        <v>0</v>
      </c>
      <c r="G47" s="18">
        <v>0</v>
      </c>
      <c r="H47" s="18">
        <v>0</v>
      </c>
      <c r="I47" s="18">
        <v>0</v>
      </c>
      <c r="J47" s="16">
        <f t="shared" ref="J47:J55" si="10">+K47+L47+M47</f>
        <v>13122036230</v>
      </c>
      <c r="K47" s="18">
        <v>62143590</v>
      </c>
      <c r="L47" s="18">
        <v>13059892640</v>
      </c>
      <c r="M47" s="18">
        <v>0</v>
      </c>
      <c r="N47" s="13">
        <f t="shared" si="3"/>
        <v>15878143356</v>
      </c>
    </row>
    <row r="48" spans="1:15" ht="18" x14ac:dyDescent="0.25">
      <c r="A48" s="15" t="s">
        <v>24</v>
      </c>
      <c r="B48" s="13">
        <f t="shared" si="1"/>
        <v>80453342157</v>
      </c>
      <c r="C48" s="13">
        <f t="shared" si="2"/>
        <v>4565874073</v>
      </c>
      <c r="D48" s="17">
        <v>3344495972</v>
      </c>
      <c r="E48" s="17">
        <v>1221378101</v>
      </c>
      <c r="F48" s="18">
        <v>0</v>
      </c>
      <c r="G48" s="18">
        <v>0</v>
      </c>
      <c r="H48" s="18">
        <v>0</v>
      </c>
      <c r="I48" s="18">
        <v>75887468084</v>
      </c>
      <c r="J48" s="16">
        <f t="shared" si="10"/>
        <v>772316729</v>
      </c>
      <c r="K48" s="18">
        <v>772316729</v>
      </c>
      <c r="L48" s="18">
        <v>0</v>
      </c>
      <c r="M48" s="18">
        <v>0</v>
      </c>
      <c r="N48" s="13">
        <f t="shared" si="3"/>
        <v>81225658886</v>
      </c>
    </row>
    <row r="49" spans="1:15" ht="18" x14ac:dyDescent="0.25">
      <c r="A49" s="15" t="s">
        <v>25</v>
      </c>
      <c r="B49" s="13">
        <f t="shared" si="1"/>
        <v>14761538856</v>
      </c>
      <c r="C49" s="13">
        <f>+D49+E49</f>
        <v>14761538856</v>
      </c>
      <c r="D49" s="17">
        <v>11616086393</v>
      </c>
      <c r="E49" s="17">
        <v>3145452463</v>
      </c>
      <c r="F49" s="18">
        <v>0</v>
      </c>
      <c r="G49" s="18">
        <v>0</v>
      </c>
      <c r="H49" s="18">
        <v>0</v>
      </c>
      <c r="I49" s="18">
        <v>0</v>
      </c>
      <c r="J49" s="16">
        <f t="shared" si="10"/>
        <v>26395085115</v>
      </c>
      <c r="K49" s="18">
        <v>26395085115</v>
      </c>
      <c r="L49" s="18">
        <v>0</v>
      </c>
      <c r="M49" s="18">
        <v>0</v>
      </c>
      <c r="N49" s="13">
        <f t="shared" si="3"/>
        <v>41156623971</v>
      </c>
    </row>
    <row r="50" spans="1:15" ht="18" x14ac:dyDescent="0.25">
      <c r="A50" s="15" t="s">
        <v>26</v>
      </c>
      <c r="B50" s="13">
        <f t="shared" si="1"/>
        <v>747130514</v>
      </c>
      <c r="C50" s="13">
        <f t="shared" si="2"/>
        <v>747130514</v>
      </c>
      <c r="D50" s="17">
        <v>0</v>
      </c>
      <c r="E50" s="17">
        <v>747130514</v>
      </c>
      <c r="F50" s="18">
        <v>0</v>
      </c>
      <c r="G50" s="18">
        <v>0</v>
      </c>
      <c r="H50" s="18">
        <v>0</v>
      </c>
      <c r="I50" s="18">
        <v>0</v>
      </c>
      <c r="J50" s="16">
        <f t="shared" si="10"/>
        <v>786059604</v>
      </c>
      <c r="K50" s="18">
        <v>786059604</v>
      </c>
      <c r="L50" s="18">
        <v>0</v>
      </c>
      <c r="M50" s="18">
        <v>0</v>
      </c>
      <c r="N50" s="13">
        <f t="shared" si="3"/>
        <v>1533190118</v>
      </c>
    </row>
    <row r="51" spans="1:15" ht="18" x14ac:dyDescent="0.25">
      <c r="A51" s="15" t="s">
        <v>27</v>
      </c>
      <c r="B51" s="13">
        <f t="shared" si="1"/>
        <v>3488009263</v>
      </c>
      <c r="C51" s="13">
        <f t="shared" si="2"/>
        <v>3488009263</v>
      </c>
      <c r="D51" s="17">
        <v>3175195263</v>
      </c>
      <c r="E51" s="17">
        <v>312814000</v>
      </c>
      <c r="F51" s="18">
        <v>0</v>
      </c>
      <c r="G51" s="18">
        <v>0</v>
      </c>
      <c r="H51" s="18">
        <v>0</v>
      </c>
      <c r="I51" s="18">
        <v>0</v>
      </c>
      <c r="J51" s="16">
        <f t="shared" si="10"/>
        <v>500000000</v>
      </c>
      <c r="K51" s="18">
        <v>500000000</v>
      </c>
      <c r="L51" s="18">
        <v>0</v>
      </c>
      <c r="M51" s="18">
        <v>0</v>
      </c>
      <c r="N51" s="13">
        <f t="shared" si="3"/>
        <v>3988009263</v>
      </c>
    </row>
    <row r="52" spans="1:15" ht="18" x14ac:dyDescent="0.25">
      <c r="A52" s="15" t="s">
        <v>28</v>
      </c>
      <c r="B52" s="13">
        <f t="shared" si="1"/>
        <v>3899245772</v>
      </c>
      <c r="C52" s="13">
        <f t="shared" si="2"/>
        <v>2934151246</v>
      </c>
      <c r="D52" s="17">
        <v>1869945677</v>
      </c>
      <c r="E52" s="17">
        <v>1064205569</v>
      </c>
      <c r="F52" s="18">
        <v>0</v>
      </c>
      <c r="G52" s="18">
        <v>0</v>
      </c>
      <c r="H52" s="18">
        <v>0</v>
      </c>
      <c r="I52" s="18">
        <v>965094526</v>
      </c>
      <c r="J52" s="16">
        <f t="shared" si="10"/>
        <v>1446850580</v>
      </c>
      <c r="K52" s="18">
        <v>1432258580</v>
      </c>
      <c r="L52" s="18">
        <v>14592000</v>
      </c>
      <c r="M52" s="18">
        <v>0</v>
      </c>
      <c r="N52" s="13">
        <f t="shared" si="3"/>
        <v>5346096352</v>
      </c>
    </row>
    <row r="53" spans="1:15" ht="18" x14ac:dyDescent="0.25">
      <c r="A53" s="15" t="s">
        <v>29</v>
      </c>
      <c r="B53" s="13">
        <f t="shared" si="1"/>
        <v>3051942806</v>
      </c>
      <c r="C53" s="13">
        <f t="shared" si="2"/>
        <v>3051942806</v>
      </c>
      <c r="D53" s="17">
        <v>679901105</v>
      </c>
      <c r="E53" s="17">
        <v>2372041701</v>
      </c>
      <c r="F53" s="18">
        <v>0</v>
      </c>
      <c r="G53" s="18">
        <v>0</v>
      </c>
      <c r="H53" s="18">
        <v>0</v>
      </c>
      <c r="I53" s="18">
        <v>0</v>
      </c>
      <c r="J53" s="16">
        <f t="shared" si="10"/>
        <v>13847708</v>
      </c>
      <c r="K53" s="18">
        <v>6277708</v>
      </c>
      <c r="L53" s="18">
        <v>0</v>
      </c>
      <c r="M53" s="18">
        <v>7570000</v>
      </c>
      <c r="N53" s="13">
        <f t="shared" si="3"/>
        <v>3065790514</v>
      </c>
    </row>
    <row r="54" spans="1:15" ht="18" x14ac:dyDescent="0.25">
      <c r="A54" s="15" t="s">
        <v>53</v>
      </c>
      <c r="B54" s="13">
        <f t="shared" si="1"/>
        <v>2573493415</v>
      </c>
      <c r="C54" s="13">
        <f t="shared" si="2"/>
        <v>1573493415</v>
      </c>
      <c r="D54" s="17">
        <v>1125192586</v>
      </c>
      <c r="E54" s="17">
        <v>448300829</v>
      </c>
      <c r="F54" s="18">
        <v>0</v>
      </c>
      <c r="G54" s="18">
        <v>0</v>
      </c>
      <c r="H54" s="18">
        <v>0</v>
      </c>
      <c r="I54" s="18">
        <v>1000000000</v>
      </c>
      <c r="J54" s="16">
        <f t="shared" si="10"/>
        <v>35000000</v>
      </c>
      <c r="K54" s="18">
        <v>35000000</v>
      </c>
      <c r="L54" s="18">
        <v>0</v>
      </c>
      <c r="M54" s="18">
        <v>0</v>
      </c>
      <c r="N54" s="13">
        <f t="shared" si="3"/>
        <v>2608493415</v>
      </c>
    </row>
    <row r="55" spans="1:15" ht="18" x14ac:dyDescent="0.25">
      <c r="A55" s="15"/>
      <c r="B55" s="13">
        <f t="shared" si="1"/>
        <v>0</v>
      </c>
      <c r="C55" s="13">
        <f t="shared" si="2"/>
        <v>0</v>
      </c>
      <c r="D55" s="17">
        <v>0</v>
      </c>
      <c r="E55" s="17">
        <v>0</v>
      </c>
      <c r="F55" s="18">
        <v>0</v>
      </c>
      <c r="G55" s="18">
        <v>0</v>
      </c>
      <c r="H55" s="18">
        <v>0</v>
      </c>
      <c r="I55" s="18">
        <v>0</v>
      </c>
      <c r="J55" s="16">
        <f t="shared" si="10"/>
        <v>0</v>
      </c>
      <c r="K55" s="18">
        <v>0</v>
      </c>
      <c r="L55" s="18">
        <v>0</v>
      </c>
      <c r="M55" s="18">
        <v>0</v>
      </c>
      <c r="N55" s="13">
        <f t="shared" si="3"/>
        <v>0</v>
      </c>
    </row>
    <row r="56" spans="1:15" s="21" customFormat="1" ht="18" x14ac:dyDescent="0.25">
      <c r="A56" s="12" t="s">
        <v>45</v>
      </c>
      <c r="B56" s="13">
        <f t="shared" si="1"/>
        <v>2256129559</v>
      </c>
      <c r="C56" s="13">
        <f t="shared" si="2"/>
        <v>0</v>
      </c>
      <c r="D56" s="20">
        <v>0</v>
      </c>
      <c r="E56" s="20">
        <v>0</v>
      </c>
      <c r="F56" s="24">
        <v>0</v>
      </c>
      <c r="G56" s="13">
        <v>2256129559</v>
      </c>
      <c r="H56" s="24">
        <v>0</v>
      </c>
      <c r="I56" s="24">
        <v>0</v>
      </c>
      <c r="J56" s="16">
        <f>+K56+L56+M56</f>
        <v>0</v>
      </c>
      <c r="K56" s="24">
        <v>0</v>
      </c>
      <c r="L56" s="24">
        <v>0</v>
      </c>
      <c r="M56" s="24">
        <v>0</v>
      </c>
      <c r="N56" s="13">
        <f t="shared" si="3"/>
        <v>2256129559</v>
      </c>
    </row>
    <row r="57" spans="1:15" ht="18" x14ac:dyDescent="0.25">
      <c r="A57" s="25"/>
      <c r="B57" s="16">
        <v>0</v>
      </c>
      <c r="C57" s="16">
        <v>0</v>
      </c>
      <c r="D57" s="17">
        <v>0</v>
      </c>
      <c r="E57" s="17">
        <v>0</v>
      </c>
      <c r="F57" s="18">
        <v>0</v>
      </c>
      <c r="G57" s="18">
        <v>0</v>
      </c>
      <c r="H57" s="18">
        <v>0</v>
      </c>
      <c r="I57" s="18">
        <v>0</v>
      </c>
      <c r="J57" s="16">
        <f t="shared" si="4"/>
        <v>0</v>
      </c>
      <c r="K57" s="18">
        <v>0</v>
      </c>
      <c r="L57" s="18">
        <v>0</v>
      </c>
      <c r="M57" s="18">
        <v>0</v>
      </c>
      <c r="N57" s="16">
        <f t="shared" ref="N57" si="11">+B57+J57</f>
        <v>0</v>
      </c>
    </row>
    <row r="58" spans="1:15" ht="18" x14ac:dyDescent="0.25">
      <c r="A58" s="26" t="s">
        <v>30</v>
      </c>
      <c r="B58" s="16">
        <f>+B12+B21+B45+B56+B28</f>
        <v>1274774998595</v>
      </c>
      <c r="C58" s="16">
        <f t="shared" ref="C58:N58" si="12">+C12+C21+C45+C56+C28</f>
        <v>745729828624</v>
      </c>
      <c r="D58" s="16">
        <f t="shared" si="12"/>
        <v>613855417865</v>
      </c>
      <c r="E58" s="16">
        <f t="shared" si="12"/>
        <v>131874410759</v>
      </c>
      <c r="F58" s="16">
        <f t="shared" si="12"/>
        <v>0</v>
      </c>
      <c r="G58" s="16">
        <f t="shared" si="12"/>
        <v>2256129559</v>
      </c>
      <c r="H58" s="16">
        <f t="shared" si="12"/>
        <v>249108700810</v>
      </c>
      <c r="I58" s="16">
        <f t="shared" si="12"/>
        <v>277680339602</v>
      </c>
      <c r="J58" s="16">
        <f>+J12+J21+J45+J56+J28</f>
        <v>72290198480</v>
      </c>
      <c r="K58" s="16">
        <f t="shared" si="12"/>
        <v>58585456173</v>
      </c>
      <c r="L58" s="16">
        <f t="shared" si="12"/>
        <v>13626773500</v>
      </c>
      <c r="M58" s="16">
        <f t="shared" si="12"/>
        <v>77968807</v>
      </c>
      <c r="N58" s="16">
        <f t="shared" si="12"/>
        <v>1347065197075</v>
      </c>
      <c r="O58" s="27"/>
    </row>
    <row r="59" spans="1:15" s="6" customFormat="1" x14ac:dyDescent="0.2">
      <c r="D59" s="28"/>
      <c r="E59" s="29"/>
    </row>
    <row r="60" spans="1:15" s="6" customFormat="1" x14ac:dyDescent="0.2">
      <c r="E60" s="29"/>
    </row>
  </sheetData>
  <sheetProtection algorithmName="SHA-512" hashValue="/ZbhvvZHBCtIPy+2jnm52Jmt5SYMVAFovWho/0BPX11NKg7i/s7vJHe6dYXvuLGxKXOklbhZ3FPBv19H1cU8ww==" saltValue="3lMXSg7wu/7YHDtw480uNg==" spinCount="100000" sheet="1" objects="1" scenarios="1"/>
  <mergeCells count="1">
    <mergeCell ref="A6:N6"/>
  </mergeCells>
  <phoneticPr fontId="0" type="noConversion"/>
  <pageMargins left="0.7" right="0.7" top="0.75" bottom="0.75" header="0.3" footer="0.3"/>
  <pageSetup paperSize="9"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2024</vt:lpstr>
      <vt:lpstr>'PRESUPUESTO 2024'!Área_de_impresión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emfelc</dc:creator>
  <cp:lastModifiedBy>AGOSTINA PERRIG</cp:lastModifiedBy>
  <cp:lastPrinted>2022-11-01T14:46:02Z</cp:lastPrinted>
  <dcterms:created xsi:type="dcterms:W3CDTF">2007-09-17T21:02:16Z</dcterms:created>
  <dcterms:modified xsi:type="dcterms:W3CDTF">2024-02-21T14:14:51Z</dcterms:modified>
</cp:coreProperties>
</file>