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.shortcut-targets-by-id\1HcEwu-NABudpGjkaG1PwtdBNi6-w837R\DEUDA Y CRÉDITO PÚBLICO\30 - Responsabilidad Fiscal\2024\2024 - Presentación Presupuesto\"/>
    </mc:Choice>
  </mc:AlternateContent>
  <xr:revisionPtr revIDLastSave="0" documentId="13_ncr:1_{9297C8CE-9F1B-4BE6-899F-536137A2EAF2}" xr6:coauthVersionLast="47" xr6:coauthVersionMax="47" xr10:uidLastSave="{00000000-0000-0000-0000-000000000000}"/>
  <bookViews>
    <workbookView xWindow="13500" yWindow="330" windowWidth="14160" windowHeight="15600" tabRatio="996" activeTab="1" xr2:uid="{00000000-000D-0000-FFFF-FFFF00000000}"/>
  </bookViews>
  <sheets>
    <sheet name="P.P.Permanente" sheetId="3" r:id="rId1"/>
    <sheet name="P.P.Contratada" sheetId="11" r:id="rId2"/>
    <sheet name="Cupos Contratos Prev. 2024" sheetId="9" r:id="rId3"/>
    <sheet name="Personal asignado" sheetId="10" r:id="rId4"/>
    <sheet name="Cargos Vacantes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1" l="1"/>
  <c r="AJ25" i="11"/>
  <c r="Z25" i="11"/>
  <c r="AJ23" i="11"/>
  <c r="Z23" i="11"/>
  <c r="E23" i="11"/>
  <c r="B23" i="11" s="1"/>
  <c r="AJ22" i="11"/>
  <c r="Z22" i="11"/>
  <c r="E22" i="11"/>
  <c r="B22" i="11"/>
  <c r="AJ21" i="11"/>
  <c r="Z21" i="11"/>
  <c r="E21" i="11"/>
  <c r="B21" i="11" s="1"/>
  <c r="AJ20" i="11"/>
  <c r="Z20" i="11"/>
  <c r="E20" i="11"/>
  <c r="B20" i="11"/>
  <c r="AJ19" i="11"/>
  <c r="Z19" i="11"/>
  <c r="E19" i="11"/>
  <c r="B19" i="11"/>
  <c r="AJ18" i="11"/>
  <c r="Z18" i="11"/>
  <c r="E18" i="11"/>
  <c r="B18" i="11"/>
  <c r="AJ17" i="11"/>
  <c r="Z17" i="11"/>
  <c r="E17" i="11"/>
  <c r="B17" i="11" s="1"/>
  <c r="AJ16" i="11"/>
  <c r="Z16" i="11"/>
  <c r="E16" i="11"/>
  <c r="B16" i="11"/>
  <c r="AJ15" i="11"/>
  <c r="Z15" i="11"/>
  <c r="E15" i="11"/>
  <c r="B15" i="11"/>
  <c r="AJ14" i="11"/>
  <c r="Z14" i="11"/>
  <c r="E14" i="11"/>
  <c r="B14" i="11"/>
  <c r="AJ13" i="11"/>
  <c r="Z13" i="11"/>
  <c r="E13" i="11"/>
  <c r="B13" i="11" s="1"/>
  <c r="AJ12" i="11"/>
  <c r="Z12" i="11"/>
  <c r="E12" i="11"/>
  <c r="B12" i="11"/>
  <c r="AJ11" i="11"/>
  <c r="Z11" i="11"/>
  <c r="E11" i="11"/>
  <c r="B11" i="11"/>
  <c r="AJ10" i="11"/>
  <c r="Z10" i="11"/>
  <c r="E10" i="11"/>
  <c r="B10" i="11"/>
  <c r="AJ9" i="11"/>
  <c r="Z9" i="11"/>
  <c r="E9" i="11"/>
  <c r="B9" i="11" s="1"/>
  <c r="E25" i="8"/>
  <c r="Z25" i="8"/>
  <c r="Z25" i="3"/>
  <c r="E25" i="3"/>
  <c r="C25" i="3"/>
  <c r="AJ25" i="10"/>
  <c r="Z25" i="10"/>
  <c r="E25" i="10"/>
  <c r="AJ23" i="10"/>
  <c r="Z23" i="10"/>
  <c r="E23" i="10"/>
  <c r="B23" i="10" s="1"/>
  <c r="AJ22" i="10"/>
  <c r="Z22" i="10"/>
  <c r="E22" i="10"/>
  <c r="B22" i="10" s="1"/>
  <c r="AJ21" i="10"/>
  <c r="Z21" i="10"/>
  <c r="E21" i="10"/>
  <c r="B21" i="10" s="1"/>
  <c r="AJ20" i="10"/>
  <c r="Z20" i="10"/>
  <c r="E20" i="10"/>
  <c r="B20" i="10" s="1"/>
  <c r="AJ19" i="10"/>
  <c r="Z19" i="10"/>
  <c r="E19" i="10"/>
  <c r="B19" i="10" s="1"/>
  <c r="AJ18" i="10"/>
  <c r="Z18" i="10"/>
  <c r="E18" i="10"/>
  <c r="B18" i="10"/>
  <c r="AJ17" i="10"/>
  <c r="Z17" i="10"/>
  <c r="E17" i="10"/>
  <c r="B17" i="10"/>
  <c r="AJ16" i="10"/>
  <c r="Z16" i="10"/>
  <c r="E16" i="10"/>
  <c r="B16" i="10" s="1"/>
  <c r="AJ15" i="10"/>
  <c r="Z15" i="10"/>
  <c r="E15" i="10"/>
  <c r="B15" i="10" s="1"/>
  <c r="AJ14" i="10"/>
  <c r="Z14" i="10"/>
  <c r="E14" i="10"/>
  <c r="B14" i="10"/>
  <c r="AJ13" i="10"/>
  <c r="Z13" i="10"/>
  <c r="E13" i="10"/>
  <c r="B13" i="10"/>
  <c r="AJ12" i="10"/>
  <c r="Z12" i="10"/>
  <c r="E12" i="10"/>
  <c r="B12" i="10" s="1"/>
  <c r="AJ11" i="10"/>
  <c r="Z11" i="10"/>
  <c r="E11" i="10"/>
  <c r="B11" i="10" s="1"/>
  <c r="AJ10" i="10"/>
  <c r="Z10" i="10"/>
  <c r="E10" i="10"/>
  <c r="B10" i="10"/>
  <c r="AJ9" i="10"/>
  <c r="Z9" i="10"/>
  <c r="E9" i="10"/>
  <c r="B9" i="10"/>
  <c r="B25" i="9"/>
  <c r="E25" i="9"/>
  <c r="AJ25" i="9"/>
  <c r="Z25" i="9"/>
  <c r="AJ23" i="9"/>
  <c r="Z23" i="9"/>
  <c r="E23" i="9"/>
  <c r="B23" i="9" s="1"/>
  <c r="AJ22" i="9"/>
  <c r="Z22" i="9"/>
  <c r="E22" i="9"/>
  <c r="B22" i="9"/>
  <c r="AJ21" i="9"/>
  <c r="Z21" i="9"/>
  <c r="E21" i="9"/>
  <c r="B21" i="9"/>
  <c r="AJ20" i="9"/>
  <c r="Z20" i="9"/>
  <c r="E20" i="9"/>
  <c r="B20" i="9"/>
  <c r="AJ19" i="9"/>
  <c r="Z19" i="9"/>
  <c r="E19" i="9"/>
  <c r="B19" i="9"/>
  <c r="AJ18" i="9"/>
  <c r="Z18" i="9"/>
  <c r="E18" i="9"/>
  <c r="B18" i="9"/>
  <c r="AJ17" i="9"/>
  <c r="Z17" i="9"/>
  <c r="E17" i="9"/>
  <c r="B17" i="9"/>
  <c r="AJ16" i="9"/>
  <c r="Z16" i="9"/>
  <c r="E16" i="9"/>
  <c r="B16" i="9"/>
  <c r="AJ15" i="9"/>
  <c r="Z15" i="9"/>
  <c r="E15" i="9"/>
  <c r="B15" i="9"/>
  <c r="AJ14" i="9"/>
  <c r="Z14" i="9"/>
  <c r="E14" i="9"/>
  <c r="B14" i="9" s="1"/>
  <c r="AJ13" i="9"/>
  <c r="Z13" i="9"/>
  <c r="E13" i="9"/>
  <c r="B13" i="9"/>
  <c r="AJ12" i="9"/>
  <c r="Z12" i="9"/>
  <c r="E12" i="9"/>
  <c r="B12" i="9"/>
  <c r="AJ11" i="9"/>
  <c r="Z11" i="9"/>
  <c r="E11" i="9"/>
  <c r="B11" i="9"/>
  <c r="AJ10" i="9"/>
  <c r="Z10" i="9"/>
  <c r="E10" i="9"/>
  <c r="B10" i="9"/>
  <c r="AJ9" i="9"/>
  <c r="Z9" i="9"/>
  <c r="B9" i="9" s="1"/>
  <c r="E9" i="9"/>
  <c r="AJ25" i="8"/>
  <c r="B25" i="8"/>
  <c r="AJ23" i="8"/>
  <c r="Z23" i="8"/>
  <c r="E23" i="8"/>
  <c r="B23" i="8"/>
  <c r="AJ22" i="8"/>
  <c r="Z22" i="8"/>
  <c r="B22" i="8" s="1"/>
  <c r="E22" i="8"/>
  <c r="AJ21" i="8"/>
  <c r="Z21" i="8"/>
  <c r="E21" i="8"/>
  <c r="B21" i="8"/>
  <c r="AJ20" i="8"/>
  <c r="Z20" i="8"/>
  <c r="E20" i="8"/>
  <c r="B20" i="8"/>
  <c r="AJ19" i="8"/>
  <c r="Z19" i="8"/>
  <c r="E19" i="8"/>
  <c r="B19" i="8"/>
  <c r="AJ18" i="8"/>
  <c r="Z18" i="8"/>
  <c r="E18" i="8"/>
  <c r="B18" i="8" s="1"/>
  <c r="AJ17" i="8"/>
  <c r="Z17" i="8"/>
  <c r="E17" i="8"/>
  <c r="B17" i="8"/>
  <c r="AJ16" i="8"/>
  <c r="Z16" i="8"/>
  <c r="E16" i="8"/>
  <c r="B16" i="8"/>
  <c r="AJ15" i="8"/>
  <c r="Z15" i="8"/>
  <c r="E15" i="8"/>
  <c r="B15" i="8"/>
  <c r="AJ14" i="8"/>
  <c r="Z14" i="8"/>
  <c r="E14" i="8"/>
  <c r="B14" i="8"/>
  <c r="AJ13" i="8"/>
  <c r="Z13" i="8"/>
  <c r="E13" i="8"/>
  <c r="B13" i="8"/>
  <c r="AJ12" i="8"/>
  <c r="Z12" i="8"/>
  <c r="E12" i="8"/>
  <c r="B12" i="8"/>
  <c r="AJ11" i="8"/>
  <c r="Z11" i="8"/>
  <c r="E11" i="8"/>
  <c r="B11" i="8"/>
  <c r="AJ10" i="8"/>
  <c r="Z10" i="8"/>
  <c r="E10" i="8"/>
  <c r="B10" i="8" s="1"/>
  <c r="AJ9" i="8"/>
  <c r="Z9" i="8"/>
  <c r="E9" i="8"/>
  <c r="B9" i="8"/>
  <c r="B25" i="3"/>
  <c r="AJ25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9" i="3"/>
  <c r="E9" i="3"/>
  <c r="E15" i="3"/>
  <c r="AJ15" i="3"/>
  <c r="E18" i="3"/>
  <c r="AJ18" i="3"/>
  <c r="AJ10" i="3"/>
  <c r="AJ11" i="3"/>
  <c r="AJ12" i="3"/>
  <c r="AJ13" i="3"/>
  <c r="AJ14" i="3"/>
  <c r="AJ16" i="3"/>
  <c r="AJ17" i="3"/>
  <c r="AJ19" i="3"/>
  <c r="AJ20" i="3"/>
  <c r="AJ21" i="3"/>
  <c r="AJ22" i="3"/>
  <c r="AJ23" i="3"/>
  <c r="E10" i="3"/>
  <c r="E11" i="3"/>
  <c r="E12" i="3"/>
  <c r="E13" i="3"/>
  <c r="E14" i="3"/>
  <c r="E16" i="3"/>
  <c r="E17" i="3"/>
  <c r="E19" i="3"/>
  <c r="E20" i="3"/>
  <c r="E21" i="3"/>
  <c r="E22" i="3"/>
  <c r="E23" i="3"/>
  <c r="AJ9" i="3"/>
  <c r="B25" i="11" l="1"/>
  <c r="B25" i="10"/>
  <c r="B21" i="3"/>
  <c r="B22" i="3"/>
  <c r="B16" i="3"/>
  <c r="B19" i="3"/>
  <c r="B10" i="3"/>
  <c r="B18" i="3"/>
  <c r="B13" i="3"/>
  <c r="B12" i="3"/>
  <c r="B15" i="3"/>
  <c r="B11" i="3"/>
  <c r="B14" i="3"/>
  <c r="B9" i="3"/>
  <c r="B23" i="3"/>
  <c r="B17" i="3"/>
  <c r="B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Carpio</author>
  </authors>
  <commentList>
    <comment ref="P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Diego Carpio:</t>
        </r>
        <r>
          <rPr>
            <sz val="9"/>
            <color indexed="81"/>
            <rFont val="Tahoma"/>
            <family val="2"/>
          </rPr>
          <t xml:space="preserve">
DATO DE Mauro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Carpio</author>
  </authors>
  <commentList>
    <comment ref="P13" authorId="0" shapeId="0" xr:uid="{CB3A8900-C8FD-4A80-93B6-75CB74373526}">
      <text>
        <r>
          <rPr>
            <b/>
            <sz val="9"/>
            <color indexed="81"/>
            <rFont val="Tahoma"/>
            <family val="2"/>
          </rPr>
          <t>Diego Carpio:</t>
        </r>
        <r>
          <rPr>
            <sz val="9"/>
            <color indexed="81"/>
            <rFont val="Tahoma"/>
            <family val="2"/>
          </rPr>
          <t xml:space="preserve">
DATO DE Mauro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Carpio</author>
  </authors>
  <commentList>
    <comment ref="O13" authorId="0" shapeId="0" xr:uid="{0CFEC162-1747-489E-A81F-7A4791AD7393}">
      <text>
        <r>
          <rPr>
            <b/>
            <sz val="9"/>
            <color indexed="81"/>
            <rFont val="Tahoma"/>
            <family val="2"/>
          </rPr>
          <t>Diego Carpio:</t>
        </r>
        <r>
          <rPr>
            <sz val="9"/>
            <color indexed="81"/>
            <rFont val="Tahoma"/>
            <family val="2"/>
          </rPr>
          <t xml:space="preserve">
DATO DE Mauro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Carpio</author>
  </authors>
  <commentList>
    <comment ref="O13" authorId="0" shapeId="0" xr:uid="{987659A3-E5DD-4B0F-BFAB-E1622C4BBA7F}">
      <text>
        <r>
          <rPr>
            <b/>
            <sz val="9"/>
            <color indexed="81"/>
            <rFont val="Tahoma"/>
            <family val="2"/>
          </rPr>
          <t>Diego Carpio:</t>
        </r>
        <r>
          <rPr>
            <sz val="9"/>
            <color indexed="81"/>
            <rFont val="Tahoma"/>
            <family val="2"/>
          </rPr>
          <t xml:space="preserve">
DATO DE Mauro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Carpio</author>
  </authors>
  <commentList>
    <comment ref="O13" authorId="0" shapeId="0" xr:uid="{0625EE25-3446-4E65-A75E-21C1B863C1A2}">
      <text>
        <r>
          <rPr>
            <b/>
            <sz val="9"/>
            <color indexed="81"/>
            <rFont val="Tahoma"/>
            <family val="2"/>
          </rPr>
          <t>Diego Carpio:</t>
        </r>
        <r>
          <rPr>
            <sz val="9"/>
            <color indexed="81"/>
            <rFont val="Tahoma"/>
            <family val="2"/>
          </rPr>
          <t xml:space="preserve">
DATO DE Mauro</t>
        </r>
      </text>
    </comment>
  </commentList>
</comments>
</file>

<file path=xl/sharedStrings.xml><?xml version="1.0" encoding="utf-8"?>
<sst xmlns="http://schemas.openxmlformats.org/spreadsheetml/2006/main" count="306" uniqueCount="69">
  <si>
    <t>PLANTA DE PERSONAL CONTRATADO Y TRANSITORIO</t>
  </si>
  <si>
    <t>ADMINISTRACION CENTRAL Y ORGANISMOS DESCENTRALIZADOS</t>
  </si>
  <si>
    <t>CLASIFICACION INSTITUCIONAL Y POR CLASE</t>
  </si>
  <si>
    <t>ADMINISTRACION CENTRAL</t>
  </si>
  <si>
    <t>CLASE</t>
  </si>
  <si>
    <t>TOTAL</t>
  </si>
  <si>
    <t>PODER JUDICIAL</t>
  </si>
  <si>
    <t>PODER LEGISLATIVO</t>
  </si>
  <si>
    <t>SUB. TOTAL</t>
  </si>
  <si>
    <t>TRIBUNAL CUENTAS</t>
  </si>
  <si>
    <t>CAP</t>
  </si>
  <si>
    <t>CPE</t>
  </si>
  <si>
    <t>MDS</t>
  </si>
  <si>
    <t>MSGG</t>
  </si>
  <si>
    <t>AGVP</t>
  </si>
  <si>
    <t>IDUV</t>
  </si>
  <si>
    <t>TOTAL:</t>
  </si>
  <si>
    <t>FISCALIA</t>
  </si>
  <si>
    <t>CONSEJO.MAGIST</t>
  </si>
  <si>
    <t>MIN. GOBIERNO</t>
  </si>
  <si>
    <t>JEFATURA POLICIA</t>
  </si>
  <si>
    <t>MEFI</t>
  </si>
  <si>
    <t>MSYA</t>
  </si>
  <si>
    <t>TRIBUN. DISCP</t>
  </si>
  <si>
    <t>MIN. PRODUCCION</t>
  </si>
  <si>
    <t>JEFATURA. GAB</t>
  </si>
  <si>
    <t>CASA SANTA CRUZ</t>
  </si>
  <si>
    <t>CPS</t>
  </si>
  <si>
    <t>CSS</t>
  </si>
  <si>
    <t>LEY 1795</t>
  </si>
  <si>
    <t>LEY 1200</t>
  </si>
  <si>
    <t>ORG. DESC.Y CTAS.ESP.</t>
  </si>
  <si>
    <t>PLANTA DE PERSONAL PERMANENTE</t>
  </si>
  <si>
    <t>Autoridades Superiores</t>
  </si>
  <si>
    <t>P. Obrero Maest. y Ser.</t>
  </si>
  <si>
    <t xml:space="preserve">P. Profesional </t>
  </si>
  <si>
    <t>P. Docente</t>
  </si>
  <si>
    <t>P. Seguridad</t>
  </si>
  <si>
    <t>P. Legislativo</t>
  </si>
  <si>
    <t>P. Régimen Bancario</t>
  </si>
  <si>
    <t>P. Sindicato Arg. Tel.</t>
  </si>
  <si>
    <t>GOBERNACION</t>
  </si>
  <si>
    <t>P. Magistratura y Func.</t>
  </si>
  <si>
    <t>P. Magistratura de Reemp.</t>
  </si>
  <si>
    <t>MIN. SEGURIDAD</t>
  </si>
  <si>
    <t>MTEySS</t>
  </si>
  <si>
    <t>CARGOS VACANTES CATEGORIAS NIVEL (255,254.253,244,243,242 Y 241) AUTORIDADES SUPERIORES</t>
  </si>
  <si>
    <t>P. Aeronáutico</t>
  </si>
  <si>
    <t>Cuerpo Sanitario Policial</t>
  </si>
  <si>
    <t>P. Adm. y Técnico</t>
  </si>
  <si>
    <t>PLANILLA 14.A</t>
  </si>
  <si>
    <t>Anexa al Art.5°</t>
  </si>
  <si>
    <t>PLANILLA 14.C</t>
  </si>
  <si>
    <t>PLANILLA 14.D</t>
  </si>
  <si>
    <t>SERVICIO PENITENCIARIO</t>
  </si>
  <si>
    <t>IESC</t>
  </si>
  <si>
    <t>MII</t>
  </si>
  <si>
    <t>UNEPOSC,</t>
  </si>
  <si>
    <t>CITEC</t>
  </si>
  <si>
    <t>ISPRO</t>
  </si>
  <si>
    <t>LOAS</t>
  </si>
  <si>
    <t>A.S.I.P</t>
  </si>
  <si>
    <t>AMA SANTA CRUZ</t>
  </si>
  <si>
    <t>INST. SEGURIDAD SOCIAL</t>
  </si>
  <si>
    <t>PERSONAL ASIGNADO COMO AUXILIAR DE GABINETE DE ENTES CENTRALIADOS</t>
  </si>
  <si>
    <t>PLANILLA 17. H</t>
  </si>
  <si>
    <t>POLICIA</t>
  </si>
  <si>
    <t>Serv. Penitenciario</t>
  </si>
  <si>
    <t>CUPOS CONTRATOS Y TRANSITORIOS PREVISTOS PARA EL 2024 A PRESUPUESTAR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</si>
</sst>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2">
    <xf numFmtId="0" fontId="0" fillId="0" borderId="0" xfId="0"/>
    <xf numFmtId="0" fontId="10" fillId="0" borderId="0" xfId="1"/>
    <xf numFmtId="0" fontId="6" fillId="2" borderId="6" xfId="1" applyFont="1" applyFill="1" applyBorder="1"/>
    <xf numFmtId="0" fontId="5" fillId="2" borderId="7" xfId="1" applyFont="1" applyFill="1" applyBorder="1"/>
    <xf numFmtId="0" fontId="6" fillId="0" borderId="8" xfId="1" applyFont="1" applyFill="1" applyBorder="1"/>
    <xf numFmtId="0" fontId="5" fillId="2" borderId="8" xfId="1" applyFont="1" applyFill="1" applyBorder="1"/>
    <xf numFmtId="0" fontId="6" fillId="2" borderId="8" xfId="1" applyFont="1" applyFill="1" applyBorder="1"/>
    <xf numFmtId="0" fontId="5" fillId="2" borderId="18" xfId="1" applyFont="1" applyFill="1" applyBorder="1"/>
    <xf numFmtId="0" fontId="5" fillId="2" borderId="17" xfId="1" applyFont="1" applyFill="1" applyBorder="1"/>
    <xf numFmtId="0" fontId="5" fillId="0" borderId="16" xfId="1" applyFont="1" applyFill="1" applyBorder="1"/>
    <xf numFmtId="0" fontId="6" fillId="2" borderId="19" xfId="1" applyFont="1" applyFill="1" applyBorder="1"/>
    <xf numFmtId="0" fontId="6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"/>
    </xf>
    <xf numFmtId="0" fontId="6" fillId="2" borderId="9" xfId="1" applyFont="1" applyFill="1" applyBorder="1"/>
    <xf numFmtId="0" fontId="6" fillId="2" borderId="10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2" borderId="4" xfId="1" applyFont="1" applyFill="1" applyBorder="1"/>
    <xf numFmtId="0" fontId="6" fillId="0" borderId="10" xfId="1" applyFont="1" applyBorder="1" applyAlignment="1">
      <alignment horizontal="center"/>
    </xf>
    <xf numFmtId="0" fontId="6" fillId="0" borderId="0" xfId="1" applyFont="1"/>
    <xf numFmtId="0" fontId="6" fillId="0" borderId="5" xfId="1" applyFont="1" applyFill="1" applyBorder="1" applyAlignment="1">
      <alignment horizontal="center"/>
    </xf>
    <xf numFmtId="0" fontId="5" fillId="3" borderId="10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0" fontId="6" fillId="4" borderId="8" xfId="1" applyFont="1" applyFill="1" applyBorder="1"/>
    <xf numFmtId="0" fontId="6" fillId="4" borderId="10" xfId="1" applyFont="1" applyFill="1" applyBorder="1" applyAlignment="1">
      <alignment horizontal="center"/>
    </xf>
    <xf numFmtId="0" fontId="6" fillId="4" borderId="12" xfId="1" applyFont="1" applyFill="1" applyBorder="1"/>
    <xf numFmtId="0" fontId="5" fillId="0" borderId="10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1" fillId="0" borderId="0" xfId="1" applyFont="1" applyFill="1" applyBorder="1" applyAlignment="1"/>
    <xf numFmtId="0" fontId="1" fillId="0" borderId="0" xfId="1" applyFont="1" applyFill="1" applyBorder="1"/>
    <xf numFmtId="14" fontId="3" fillId="2" borderId="21" xfId="1" applyNumberFormat="1" applyFont="1" applyFill="1" applyBorder="1" applyAlignment="1">
      <alignment horizontal="left"/>
    </xf>
    <xf numFmtId="14" fontId="1" fillId="2" borderId="0" xfId="1" applyNumberFormat="1" applyFont="1" applyFill="1" applyBorder="1" applyAlignment="1">
      <alignment horizontal="left"/>
    </xf>
    <xf numFmtId="0" fontId="6" fillId="2" borderId="23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 wrapText="1"/>
    </xf>
    <xf numFmtId="0" fontId="7" fillId="4" borderId="25" xfId="1" applyFont="1" applyFill="1" applyBorder="1" applyAlignment="1">
      <alignment vertical="center" textRotation="90" wrapText="1"/>
    </xf>
    <xf numFmtId="0" fontId="5" fillId="3" borderId="25" xfId="1" applyFont="1" applyFill="1" applyBorder="1" applyAlignment="1">
      <alignment vertical="center" textRotation="90" wrapText="1"/>
    </xf>
    <xf numFmtId="0" fontId="8" fillId="0" borderId="25" xfId="1" applyFont="1" applyFill="1" applyBorder="1" applyAlignment="1">
      <alignment vertical="center" textRotation="90" wrapText="1"/>
    </xf>
    <xf numFmtId="0" fontId="8" fillId="2" borderId="25" xfId="1" applyFont="1" applyFill="1" applyBorder="1" applyAlignment="1">
      <alignment vertical="center" textRotation="90" wrapText="1"/>
    </xf>
    <xf numFmtId="0" fontId="5" fillId="3" borderId="26" xfId="1" applyFont="1" applyFill="1" applyBorder="1" applyAlignment="1">
      <alignment vertical="center" textRotation="90" wrapText="1"/>
    </xf>
    <xf numFmtId="0" fontId="8" fillId="4" borderId="24" xfId="1" applyFont="1" applyFill="1" applyBorder="1" applyAlignment="1">
      <alignment vertical="center" textRotation="90" wrapText="1"/>
    </xf>
    <xf numFmtId="0" fontId="8" fillId="0" borderId="24" xfId="1" applyFont="1" applyFill="1" applyBorder="1" applyAlignment="1">
      <alignment vertical="center" textRotation="90" wrapText="1"/>
    </xf>
    <xf numFmtId="0" fontId="8" fillId="0" borderId="27" xfId="1" applyFont="1" applyFill="1" applyBorder="1" applyAlignment="1">
      <alignment vertical="center" textRotation="90" wrapText="1"/>
    </xf>
    <xf numFmtId="0" fontId="6" fillId="2" borderId="22" xfId="1" applyFont="1" applyFill="1" applyBorder="1" applyAlignment="1">
      <alignment vertical="center" textRotation="90" wrapText="1"/>
    </xf>
    <xf numFmtId="0" fontId="8" fillId="0" borderId="28" xfId="1" applyFont="1" applyFill="1" applyBorder="1" applyAlignment="1">
      <alignment vertical="center" textRotation="90" wrapText="1"/>
    </xf>
    <xf numFmtId="0" fontId="6" fillId="0" borderId="4" xfId="1" applyFont="1" applyFill="1" applyBorder="1"/>
    <xf numFmtId="0" fontId="5" fillId="2" borderId="29" xfId="1" applyFont="1" applyFill="1" applyBorder="1"/>
    <xf numFmtId="0" fontId="5" fillId="3" borderId="30" xfId="1" applyFont="1" applyFill="1" applyBorder="1" applyAlignment="1">
      <alignment horizontal="center"/>
    </xf>
    <xf numFmtId="0" fontId="6" fillId="4" borderId="30" xfId="1" applyFont="1" applyFill="1" applyBorder="1" applyAlignment="1">
      <alignment horizontal="center"/>
    </xf>
    <xf numFmtId="0" fontId="6" fillId="0" borderId="30" xfId="1" applyFont="1" applyBorder="1" applyAlignment="1">
      <alignment horizontal="center"/>
    </xf>
    <xf numFmtId="0" fontId="6" fillId="0" borderId="30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3" borderId="30" xfId="1" applyFont="1" applyFill="1" applyBorder="1" applyAlignment="1">
      <alignment horizontal="center"/>
    </xf>
    <xf numFmtId="0" fontId="6" fillId="0" borderId="31" xfId="1" applyFont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  <xf numFmtId="0" fontId="9" fillId="2" borderId="33" xfId="1" applyFont="1" applyFill="1" applyBorder="1" applyAlignment="1">
      <alignment horizontal="center"/>
    </xf>
    <xf numFmtId="0" fontId="9" fillId="2" borderId="32" xfId="1" applyFont="1" applyFill="1" applyBorder="1" applyAlignment="1">
      <alignment horizontal="center"/>
    </xf>
    <xf numFmtId="0" fontId="9" fillId="2" borderId="34" xfId="1" applyFont="1" applyFill="1" applyBorder="1" applyAlignment="1">
      <alignment horizontal="center"/>
    </xf>
    <xf numFmtId="0" fontId="4" fillId="2" borderId="33" xfId="1" applyFont="1" applyFill="1" applyBorder="1" applyAlignment="1">
      <alignment horizontal="center"/>
    </xf>
    <xf numFmtId="0" fontId="4" fillId="2" borderId="32" xfId="1" applyFont="1" applyFill="1" applyBorder="1" applyAlignment="1">
      <alignment horizontal="center"/>
    </xf>
    <xf numFmtId="0" fontId="4" fillId="2" borderId="34" xfId="1" applyFont="1" applyFill="1" applyBorder="1" applyAlignment="1">
      <alignment horizontal="center"/>
    </xf>
    <xf numFmtId="0" fontId="13" fillId="0" borderId="0" xfId="1" applyFont="1" applyFill="1" applyAlignment="1" applyProtection="1">
      <alignment horizontal="center"/>
    </xf>
    <xf numFmtId="0" fontId="13" fillId="0" borderId="0" xfId="1" applyFont="1" applyFill="1" applyBorder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8"/>
  <sheetViews>
    <sheetView zoomScale="85" zoomScaleNormal="85" workbookViewId="0">
      <selection activeCell="P32" sqref="P32"/>
    </sheetView>
  </sheetViews>
  <sheetFormatPr baseColWidth="10" defaultRowHeight="12.75" x14ac:dyDescent="0.2"/>
  <cols>
    <col min="1" max="1" width="21.28515625" style="1" customWidth="1"/>
    <col min="2" max="2" width="6" style="1" customWidth="1"/>
    <col min="3" max="3" width="5.28515625" style="1" customWidth="1"/>
    <col min="4" max="4" width="5.85546875" style="1" customWidth="1"/>
    <col min="5" max="5" width="6.5703125" style="1" bestFit="1" customWidth="1"/>
    <col min="6" max="34" width="5.28515625" style="1" customWidth="1"/>
    <col min="35" max="16384" width="11.42578125" style="1"/>
  </cols>
  <sheetData>
    <row r="1" spans="1:38" ht="15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70" t="s">
        <v>50</v>
      </c>
      <c r="AG1" s="70"/>
      <c r="AH1" s="70"/>
    </row>
    <row r="2" spans="1:38" ht="16.149999999999999" customHeight="1" thickBo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71" t="s">
        <v>51</v>
      </c>
      <c r="AG2" s="71"/>
      <c r="AH2" s="71"/>
    </row>
    <row r="3" spans="1:38" ht="15.75" customHeight="1" x14ac:dyDescent="0.25">
      <c r="A3" s="61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3"/>
    </row>
    <row r="4" spans="1:38" ht="12.75" customHeight="1" x14ac:dyDescent="0.25">
      <c r="A4" s="58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60"/>
    </row>
    <row r="5" spans="1:38" ht="13.5" customHeight="1" thickBot="1" x14ac:dyDescent="0.3">
      <c r="A5" s="55" t="s">
        <v>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7"/>
    </row>
    <row r="6" spans="1:38" ht="13.5" thickBot="1" x14ac:dyDescent="0.25">
      <c r="A6" s="32"/>
      <c r="B6" s="67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9"/>
      <c r="Z6" s="64" t="s">
        <v>31</v>
      </c>
      <c r="AA6" s="65"/>
      <c r="AB6" s="65"/>
      <c r="AC6" s="65"/>
      <c r="AD6" s="65"/>
      <c r="AE6" s="65"/>
      <c r="AF6" s="65"/>
      <c r="AG6" s="65"/>
      <c r="AH6" s="65"/>
      <c r="AI6" s="66"/>
      <c r="AJ6" s="64" t="s">
        <v>63</v>
      </c>
      <c r="AK6" s="65"/>
      <c r="AL6" s="66"/>
    </row>
    <row r="7" spans="1:38" ht="72.75" customHeight="1" x14ac:dyDescent="0.2">
      <c r="A7" s="34" t="s">
        <v>4</v>
      </c>
      <c r="B7" s="35" t="s">
        <v>5</v>
      </c>
      <c r="C7" s="36" t="s">
        <v>6</v>
      </c>
      <c r="D7" s="36" t="s">
        <v>7</v>
      </c>
      <c r="E7" s="37" t="s">
        <v>8</v>
      </c>
      <c r="F7" s="38" t="s">
        <v>41</v>
      </c>
      <c r="G7" s="39" t="s">
        <v>17</v>
      </c>
      <c r="H7" s="38" t="s">
        <v>18</v>
      </c>
      <c r="I7" s="38" t="s">
        <v>9</v>
      </c>
      <c r="J7" s="38" t="s">
        <v>19</v>
      </c>
      <c r="K7" s="38" t="s">
        <v>25</v>
      </c>
      <c r="L7" s="38" t="s">
        <v>44</v>
      </c>
      <c r="M7" s="38" t="s">
        <v>66</v>
      </c>
      <c r="N7" s="38" t="s">
        <v>67</v>
      </c>
      <c r="O7" s="38" t="s">
        <v>21</v>
      </c>
      <c r="P7" s="38" t="s">
        <v>11</v>
      </c>
      <c r="Q7" s="38" t="s">
        <v>22</v>
      </c>
      <c r="R7" s="38" t="s">
        <v>12</v>
      </c>
      <c r="S7" s="38" t="s">
        <v>13</v>
      </c>
      <c r="T7" s="38" t="s">
        <v>23</v>
      </c>
      <c r="U7" s="38" t="s">
        <v>24</v>
      </c>
      <c r="V7" s="38" t="s">
        <v>56</v>
      </c>
      <c r="W7" s="38" t="s">
        <v>26</v>
      </c>
      <c r="X7" s="38" t="s">
        <v>45</v>
      </c>
      <c r="Y7" s="38" t="s">
        <v>57</v>
      </c>
      <c r="Z7" s="40" t="s">
        <v>8</v>
      </c>
      <c r="AA7" s="41" t="s">
        <v>14</v>
      </c>
      <c r="AB7" s="42" t="s">
        <v>15</v>
      </c>
      <c r="AC7" s="42" t="s">
        <v>55</v>
      </c>
      <c r="AD7" s="42" t="s">
        <v>58</v>
      </c>
      <c r="AE7" s="41" t="s">
        <v>59</v>
      </c>
      <c r="AF7" s="41" t="s">
        <v>60</v>
      </c>
      <c r="AG7" s="43" t="s">
        <v>61</v>
      </c>
      <c r="AH7" s="43" t="s">
        <v>10</v>
      </c>
      <c r="AI7" s="43" t="s">
        <v>62</v>
      </c>
      <c r="AJ7" s="40" t="s">
        <v>8</v>
      </c>
      <c r="AK7" s="44" t="s">
        <v>27</v>
      </c>
      <c r="AL7" s="45" t="s">
        <v>28</v>
      </c>
    </row>
    <row r="8" spans="1:38" ht="13.5" thickBot="1" x14ac:dyDescent="0.25">
      <c r="A8" s="2"/>
      <c r="B8" s="3"/>
      <c r="C8" s="25"/>
      <c r="D8" s="27"/>
      <c r="E8" s="5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3"/>
      <c r="AA8" s="25"/>
      <c r="AB8" s="4"/>
      <c r="AC8" s="4"/>
      <c r="AD8" s="4"/>
      <c r="AE8" s="25"/>
      <c r="AF8" s="25"/>
      <c r="AG8" s="4"/>
      <c r="AH8" s="4"/>
      <c r="AI8" s="4"/>
      <c r="AJ8" s="7"/>
      <c r="AK8" s="8"/>
      <c r="AL8" s="9"/>
    </row>
    <row r="9" spans="1:38" hidden="1" x14ac:dyDescent="0.2">
      <c r="A9" s="10" t="s">
        <v>33</v>
      </c>
      <c r="B9" s="22">
        <f>+C9+D9+E9+Z9+AJ9</f>
        <v>2654</v>
      </c>
      <c r="C9" s="11">
        <v>0</v>
      </c>
      <c r="D9" s="11">
        <v>139</v>
      </c>
      <c r="E9" s="22">
        <f>SUM(F9:X9)</f>
        <v>1752</v>
      </c>
      <c r="F9" s="11">
        <v>31</v>
      </c>
      <c r="G9" s="11">
        <v>29</v>
      </c>
      <c r="H9" s="11">
        <v>8</v>
      </c>
      <c r="I9" s="11">
        <v>119</v>
      </c>
      <c r="J9" s="11">
        <v>156</v>
      </c>
      <c r="K9" s="11">
        <v>289</v>
      </c>
      <c r="L9" s="11">
        <v>67</v>
      </c>
      <c r="M9" s="11"/>
      <c r="N9" s="11"/>
      <c r="O9" s="11">
        <v>127</v>
      </c>
      <c r="P9" s="11">
        <v>197</v>
      </c>
      <c r="Q9" s="11">
        <v>325</v>
      </c>
      <c r="R9" s="11">
        <v>124</v>
      </c>
      <c r="S9" s="11">
        <v>121</v>
      </c>
      <c r="T9" s="11">
        <v>13</v>
      </c>
      <c r="U9" s="11">
        <v>84</v>
      </c>
      <c r="V9" s="11"/>
      <c r="W9" s="11">
        <v>18</v>
      </c>
      <c r="X9" s="11">
        <v>44</v>
      </c>
      <c r="Y9" s="11"/>
      <c r="Z9" s="22">
        <f t="shared" ref="Z9:Z23" si="0">SUM(AA9:AI9)</f>
        <v>606</v>
      </c>
      <c r="AA9" s="26">
        <v>285</v>
      </c>
      <c r="AB9" s="11">
        <v>95</v>
      </c>
      <c r="AC9" s="11">
        <v>22</v>
      </c>
      <c r="AD9" s="11"/>
      <c r="AE9" s="26">
        <v>73</v>
      </c>
      <c r="AF9" s="26">
        <v>73</v>
      </c>
      <c r="AG9" s="11">
        <v>29</v>
      </c>
      <c r="AH9" s="11">
        <v>29</v>
      </c>
      <c r="AI9" s="12">
        <v>0</v>
      </c>
      <c r="AJ9" s="22">
        <f>+AK9+AL9</f>
        <v>157</v>
      </c>
      <c r="AK9" s="23">
        <v>64</v>
      </c>
      <c r="AL9" s="13">
        <v>93</v>
      </c>
    </row>
    <row r="10" spans="1:38" hidden="1" x14ac:dyDescent="0.2">
      <c r="A10" s="14" t="s">
        <v>49</v>
      </c>
      <c r="B10" s="22">
        <f>+C10+D10+E10+Z10+AJ10</f>
        <v>5915</v>
      </c>
      <c r="C10" s="11">
        <v>1318</v>
      </c>
      <c r="D10" s="11">
        <v>0</v>
      </c>
      <c r="E10" s="22">
        <f>SUM(F10:X10)</f>
        <v>3551</v>
      </c>
      <c r="F10" s="11">
        <v>28</v>
      </c>
      <c r="G10" s="15">
        <v>15</v>
      </c>
      <c r="H10" s="11">
        <v>5</v>
      </c>
      <c r="I10" s="11">
        <v>120</v>
      </c>
      <c r="J10" s="11">
        <v>485</v>
      </c>
      <c r="K10" s="11">
        <v>0</v>
      </c>
      <c r="L10" s="11">
        <v>93</v>
      </c>
      <c r="M10" s="11"/>
      <c r="N10" s="11"/>
      <c r="O10" s="11">
        <v>138</v>
      </c>
      <c r="P10" s="11">
        <v>754</v>
      </c>
      <c r="Q10" s="11">
        <v>790</v>
      </c>
      <c r="R10" s="11">
        <v>514</v>
      </c>
      <c r="S10" s="11">
        <v>223</v>
      </c>
      <c r="T10" s="11">
        <v>5</v>
      </c>
      <c r="U10" s="11">
        <v>239</v>
      </c>
      <c r="V10" s="11"/>
      <c r="W10" s="11">
        <v>18</v>
      </c>
      <c r="X10" s="11">
        <v>124</v>
      </c>
      <c r="Y10" s="11"/>
      <c r="Z10" s="22">
        <f t="shared" si="0"/>
        <v>759</v>
      </c>
      <c r="AA10" s="26">
        <v>185</v>
      </c>
      <c r="AB10" s="11">
        <v>183</v>
      </c>
      <c r="AC10" s="11">
        <v>57</v>
      </c>
      <c r="AD10" s="11"/>
      <c r="AE10" s="26">
        <v>143</v>
      </c>
      <c r="AF10" s="26">
        <v>143</v>
      </c>
      <c r="AG10" s="11">
        <v>24</v>
      </c>
      <c r="AH10" s="11">
        <v>24</v>
      </c>
      <c r="AI10" s="12">
        <v>0</v>
      </c>
      <c r="AJ10" s="22">
        <f t="shared" ref="AJ10:AJ23" si="1">+AK10+AL10</f>
        <v>287</v>
      </c>
      <c r="AK10" s="23">
        <v>13</v>
      </c>
      <c r="AL10" s="13">
        <v>274</v>
      </c>
    </row>
    <row r="11" spans="1:38" hidden="1" x14ac:dyDescent="0.2">
      <c r="A11" s="14" t="s">
        <v>34</v>
      </c>
      <c r="B11" s="22">
        <f>+C11+D11+E11+Z11+AJ11</f>
        <v>4293</v>
      </c>
      <c r="C11" s="11">
        <v>0</v>
      </c>
      <c r="D11" s="11">
        <v>0</v>
      </c>
      <c r="E11" s="22">
        <f>SUM(F11:X11)</f>
        <v>3735</v>
      </c>
      <c r="F11" s="15">
        <v>21</v>
      </c>
      <c r="G11" s="15">
        <v>0</v>
      </c>
      <c r="H11" s="11">
        <v>1</v>
      </c>
      <c r="I11" s="11">
        <v>11</v>
      </c>
      <c r="J11" s="11">
        <v>78</v>
      </c>
      <c r="K11" s="11">
        <v>0</v>
      </c>
      <c r="L11" s="11">
        <v>11</v>
      </c>
      <c r="M11" s="11"/>
      <c r="N11" s="11"/>
      <c r="O11" s="11">
        <v>18</v>
      </c>
      <c r="P11" s="11">
        <v>1942</v>
      </c>
      <c r="Q11" s="11">
        <v>923</v>
      </c>
      <c r="R11" s="11">
        <v>653</v>
      </c>
      <c r="S11" s="11">
        <v>36</v>
      </c>
      <c r="T11" s="11">
        <v>0</v>
      </c>
      <c r="U11" s="11">
        <v>13</v>
      </c>
      <c r="V11" s="11"/>
      <c r="W11" s="11">
        <v>0</v>
      </c>
      <c r="X11" s="11">
        <v>28</v>
      </c>
      <c r="Y11" s="11"/>
      <c r="Z11" s="22">
        <f t="shared" si="0"/>
        <v>402</v>
      </c>
      <c r="AA11" s="26">
        <v>335</v>
      </c>
      <c r="AB11" s="11">
        <v>15</v>
      </c>
      <c r="AC11" s="11">
        <v>6</v>
      </c>
      <c r="AD11" s="11"/>
      <c r="AE11" s="26">
        <v>0</v>
      </c>
      <c r="AF11" s="26">
        <v>0</v>
      </c>
      <c r="AG11" s="11">
        <v>23</v>
      </c>
      <c r="AH11" s="11">
        <v>23</v>
      </c>
      <c r="AI11" s="12">
        <v>0</v>
      </c>
      <c r="AJ11" s="22">
        <f t="shared" si="1"/>
        <v>156</v>
      </c>
      <c r="AK11" s="23">
        <v>123</v>
      </c>
      <c r="AL11" s="24">
        <v>33</v>
      </c>
    </row>
    <row r="12" spans="1:38" hidden="1" x14ac:dyDescent="0.2">
      <c r="A12" s="14" t="s">
        <v>35</v>
      </c>
      <c r="B12" s="22">
        <f>+C12+D12+E12+Z12+AJ12</f>
        <v>262</v>
      </c>
      <c r="C12" s="11">
        <v>23</v>
      </c>
      <c r="D12" s="11">
        <v>0</v>
      </c>
      <c r="E12" s="22">
        <f>SUM(F12:X12)</f>
        <v>110</v>
      </c>
      <c r="F12" s="11">
        <v>0</v>
      </c>
      <c r="G12" s="11">
        <v>0</v>
      </c>
      <c r="H12" s="11">
        <v>0</v>
      </c>
      <c r="I12" s="11">
        <v>0</v>
      </c>
      <c r="J12" s="11">
        <v>3</v>
      </c>
      <c r="K12" s="11">
        <v>0</v>
      </c>
      <c r="L12" s="11">
        <v>3</v>
      </c>
      <c r="M12" s="11"/>
      <c r="N12" s="11"/>
      <c r="O12" s="11">
        <v>10</v>
      </c>
      <c r="P12" s="11">
        <v>1</v>
      </c>
      <c r="Q12" s="11">
        <v>28</v>
      </c>
      <c r="R12" s="11">
        <v>60</v>
      </c>
      <c r="S12" s="11">
        <v>0</v>
      </c>
      <c r="T12" s="11">
        <v>0</v>
      </c>
      <c r="U12" s="11">
        <v>5</v>
      </c>
      <c r="V12" s="11"/>
      <c r="W12" s="11">
        <v>0</v>
      </c>
      <c r="X12" s="11">
        <v>0</v>
      </c>
      <c r="Y12" s="11"/>
      <c r="Z12" s="22">
        <f t="shared" si="0"/>
        <v>102</v>
      </c>
      <c r="AA12" s="26">
        <v>17</v>
      </c>
      <c r="AB12" s="11">
        <v>35</v>
      </c>
      <c r="AC12" s="11">
        <v>0</v>
      </c>
      <c r="AD12" s="11"/>
      <c r="AE12" s="26">
        <v>16</v>
      </c>
      <c r="AF12" s="26">
        <v>16</v>
      </c>
      <c r="AG12" s="11">
        <v>9</v>
      </c>
      <c r="AH12" s="11">
        <v>9</v>
      </c>
      <c r="AI12" s="12">
        <v>0</v>
      </c>
      <c r="AJ12" s="22">
        <f t="shared" si="1"/>
        <v>27</v>
      </c>
      <c r="AK12" s="23">
        <v>0</v>
      </c>
      <c r="AL12" s="24">
        <v>27</v>
      </c>
    </row>
    <row r="13" spans="1:38" hidden="1" x14ac:dyDescent="0.2">
      <c r="A13" s="14" t="s">
        <v>36</v>
      </c>
      <c r="B13" s="22">
        <f>+C13+D13+E13+Z13+AJ13</f>
        <v>13066</v>
      </c>
      <c r="C13" s="11">
        <v>0</v>
      </c>
      <c r="D13" s="11">
        <v>0</v>
      </c>
      <c r="E13" s="22">
        <f>SUM(F13:X13)</f>
        <v>13066</v>
      </c>
      <c r="F13" s="15">
        <v>0</v>
      </c>
      <c r="G13" s="15">
        <v>0</v>
      </c>
      <c r="H13" s="11">
        <v>0</v>
      </c>
      <c r="I13" s="11">
        <v>0</v>
      </c>
      <c r="J13" s="11">
        <v>0</v>
      </c>
      <c r="K13" s="11">
        <v>71</v>
      </c>
      <c r="L13" s="11">
        <v>0</v>
      </c>
      <c r="M13" s="11"/>
      <c r="N13" s="11"/>
      <c r="O13" s="11">
        <v>0</v>
      </c>
      <c r="P13" s="11">
        <v>12995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/>
      <c r="W13" s="11">
        <v>0</v>
      </c>
      <c r="X13" s="11">
        <v>0</v>
      </c>
      <c r="Y13" s="11"/>
      <c r="Z13" s="22">
        <f t="shared" si="0"/>
        <v>0</v>
      </c>
      <c r="AA13" s="26">
        <v>0</v>
      </c>
      <c r="AB13" s="11">
        <v>0</v>
      </c>
      <c r="AC13" s="11">
        <v>0</v>
      </c>
      <c r="AD13" s="11"/>
      <c r="AE13" s="26">
        <v>0</v>
      </c>
      <c r="AF13" s="26">
        <v>0</v>
      </c>
      <c r="AG13" s="11">
        <v>0</v>
      </c>
      <c r="AH13" s="11">
        <v>0</v>
      </c>
      <c r="AI13" s="12">
        <v>0</v>
      </c>
      <c r="AJ13" s="22">
        <f t="shared" si="1"/>
        <v>0</v>
      </c>
      <c r="AK13" s="23">
        <v>0</v>
      </c>
      <c r="AL13" s="24">
        <v>0</v>
      </c>
    </row>
    <row r="14" spans="1:38" hidden="1" x14ac:dyDescent="0.2">
      <c r="A14" s="14" t="s">
        <v>37</v>
      </c>
      <c r="B14" s="22">
        <f>+C14+D14+E14+Z14+AJ14</f>
        <v>5239</v>
      </c>
      <c r="C14" s="11">
        <v>0</v>
      </c>
      <c r="D14" s="11">
        <v>0</v>
      </c>
      <c r="E14" s="22">
        <f>SUM(F14:X14)</f>
        <v>5239</v>
      </c>
      <c r="F14" s="15">
        <v>0</v>
      </c>
      <c r="G14" s="15">
        <v>0</v>
      </c>
      <c r="H14" s="11">
        <v>0</v>
      </c>
      <c r="I14" s="11">
        <v>0</v>
      </c>
      <c r="J14" s="11">
        <v>0</v>
      </c>
      <c r="K14" s="11">
        <v>5239</v>
      </c>
      <c r="L14" s="11">
        <v>0</v>
      </c>
      <c r="M14" s="11"/>
      <c r="N14" s="11"/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/>
      <c r="W14" s="11">
        <v>0</v>
      </c>
      <c r="X14" s="11">
        <v>0</v>
      </c>
      <c r="Y14" s="11"/>
      <c r="Z14" s="22">
        <f t="shared" si="0"/>
        <v>0</v>
      </c>
      <c r="AA14" s="26">
        <v>0</v>
      </c>
      <c r="AB14" s="11">
        <v>0</v>
      </c>
      <c r="AC14" s="11">
        <v>0</v>
      </c>
      <c r="AD14" s="11"/>
      <c r="AE14" s="26">
        <v>0</v>
      </c>
      <c r="AF14" s="26">
        <v>0</v>
      </c>
      <c r="AG14" s="11">
        <v>0</v>
      </c>
      <c r="AH14" s="11">
        <v>0</v>
      </c>
      <c r="AI14" s="12">
        <v>0</v>
      </c>
      <c r="AJ14" s="22">
        <f t="shared" si="1"/>
        <v>0</v>
      </c>
      <c r="AK14" s="23">
        <v>0</v>
      </c>
      <c r="AL14" s="24">
        <v>0</v>
      </c>
    </row>
    <row r="15" spans="1:38" hidden="1" x14ac:dyDescent="0.2">
      <c r="A15" s="14" t="s">
        <v>38</v>
      </c>
      <c r="B15" s="22">
        <f>+C15+D15+E15+Z15+AJ15</f>
        <v>742</v>
      </c>
      <c r="C15" s="16">
        <v>0</v>
      </c>
      <c r="D15" s="16">
        <v>742</v>
      </c>
      <c r="E15" s="22">
        <f>SUM(F15:X15)</f>
        <v>0</v>
      </c>
      <c r="F15" s="17">
        <v>0</v>
      </c>
      <c r="G15" s="15">
        <v>0</v>
      </c>
      <c r="H15" s="11">
        <v>0</v>
      </c>
      <c r="I15" s="11">
        <v>0</v>
      </c>
      <c r="J15" s="11">
        <v>0</v>
      </c>
      <c r="K15" s="16">
        <v>0</v>
      </c>
      <c r="L15" s="11">
        <v>0</v>
      </c>
      <c r="M15" s="11"/>
      <c r="N15" s="11"/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/>
      <c r="W15" s="11">
        <v>0</v>
      </c>
      <c r="X15" s="11">
        <v>0</v>
      </c>
      <c r="Y15" s="11"/>
      <c r="Z15" s="22">
        <f t="shared" si="0"/>
        <v>0</v>
      </c>
      <c r="AA15" s="26">
        <v>0</v>
      </c>
      <c r="AB15" s="11">
        <v>0</v>
      </c>
      <c r="AC15" s="11">
        <v>0</v>
      </c>
      <c r="AD15" s="11"/>
      <c r="AE15" s="26">
        <v>0</v>
      </c>
      <c r="AF15" s="26">
        <v>0</v>
      </c>
      <c r="AG15" s="11">
        <v>0</v>
      </c>
      <c r="AH15" s="11">
        <v>0</v>
      </c>
      <c r="AI15" s="12">
        <v>0</v>
      </c>
      <c r="AJ15" s="22">
        <f t="shared" si="1"/>
        <v>0</v>
      </c>
      <c r="AK15" s="23">
        <v>0</v>
      </c>
      <c r="AL15" s="24">
        <v>0</v>
      </c>
    </row>
    <row r="16" spans="1:38" hidden="1" x14ac:dyDescent="0.2">
      <c r="A16" s="18" t="s">
        <v>39</v>
      </c>
      <c r="B16" s="22">
        <f>+C16+D16+E16+Z16+AJ16</f>
        <v>0</v>
      </c>
      <c r="C16" s="16">
        <v>0</v>
      </c>
      <c r="D16" s="29">
        <v>0</v>
      </c>
      <c r="E16" s="22">
        <f>SUM(F16:X16)</f>
        <v>0</v>
      </c>
      <c r="F16" s="17">
        <v>0</v>
      </c>
      <c r="G16" s="15">
        <v>0</v>
      </c>
      <c r="H16" s="11">
        <v>0</v>
      </c>
      <c r="I16" s="11">
        <v>0</v>
      </c>
      <c r="J16" s="11">
        <v>0</v>
      </c>
      <c r="K16" s="16">
        <v>0</v>
      </c>
      <c r="L16" s="11">
        <v>0</v>
      </c>
      <c r="M16" s="11"/>
      <c r="N16" s="11"/>
      <c r="O16" s="11">
        <v>0</v>
      </c>
      <c r="P16" s="11">
        <v>0</v>
      </c>
      <c r="Q16" s="11">
        <v>0</v>
      </c>
      <c r="R16" s="16">
        <v>0</v>
      </c>
      <c r="S16" s="16">
        <v>0</v>
      </c>
      <c r="T16" s="11">
        <v>0</v>
      </c>
      <c r="U16" s="11">
        <v>0</v>
      </c>
      <c r="V16" s="11"/>
      <c r="W16" s="11">
        <v>0</v>
      </c>
      <c r="X16" s="11">
        <v>0</v>
      </c>
      <c r="Y16" s="11"/>
      <c r="Z16" s="22">
        <f t="shared" si="0"/>
        <v>0</v>
      </c>
      <c r="AA16" s="26">
        <v>0</v>
      </c>
      <c r="AB16" s="11">
        <v>0</v>
      </c>
      <c r="AC16" s="11">
        <v>0</v>
      </c>
      <c r="AD16" s="11"/>
      <c r="AE16" s="26">
        <v>0</v>
      </c>
      <c r="AF16" s="26">
        <v>0</v>
      </c>
      <c r="AG16" s="11">
        <v>0</v>
      </c>
      <c r="AH16" s="11">
        <v>0</v>
      </c>
      <c r="AI16" s="12">
        <v>0</v>
      </c>
      <c r="AJ16" s="22">
        <f t="shared" si="1"/>
        <v>0</v>
      </c>
      <c r="AK16" s="23">
        <v>0</v>
      </c>
      <c r="AL16" s="24">
        <v>0</v>
      </c>
    </row>
    <row r="17" spans="1:38" hidden="1" x14ac:dyDescent="0.2">
      <c r="A17" s="18" t="s">
        <v>40</v>
      </c>
      <c r="B17" s="22">
        <f>+C17+D17+E17+Z17+AJ17</f>
        <v>0</v>
      </c>
      <c r="C17" s="11">
        <v>0</v>
      </c>
      <c r="D17" s="11">
        <v>0</v>
      </c>
      <c r="E17" s="22">
        <f>SUM(F17:X17)</f>
        <v>0</v>
      </c>
      <c r="F17" s="17">
        <v>0</v>
      </c>
      <c r="G17" s="15">
        <v>0</v>
      </c>
      <c r="H17" s="11">
        <v>0</v>
      </c>
      <c r="I17" s="11">
        <v>0</v>
      </c>
      <c r="J17" s="11">
        <v>0</v>
      </c>
      <c r="K17" s="16">
        <v>0</v>
      </c>
      <c r="L17" s="11">
        <v>0</v>
      </c>
      <c r="M17" s="11"/>
      <c r="N17" s="11"/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/>
      <c r="W17" s="11">
        <v>0</v>
      </c>
      <c r="X17" s="11">
        <v>0</v>
      </c>
      <c r="Y17" s="11"/>
      <c r="Z17" s="22">
        <f t="shared" si="0"/>
        <v>0</v>
      </c>
      <c r="AA17" s="26">
        <v>0</v>
      </c>
      <c r="AB17" s="11">
        <v>0</v>
      </c>
      <c r="AC17" s="11">
        <v>0</v>
      </c>
      <c r="AD17" s="11"/>
      <c r="AE17" s="26">
        <v>0</v>
      </c>
      <c r="AF17" s="26">
        <v>0</v>
      </c>
      <c r="AG17" s="11">
        <v>0</v>
      </c>
      <c r="AH17" s="11">
        <v>0</v>
      </c>
      <c r="AI17" s="12">
        <v>0</v>
      </c>
      <c r="AJ17" s="22">
        <f t="shared" si="1"/>
        <v>0</v>
      </c>
      <c r="AK17" s="23">
        <v>0</v>
      </c>
      <c r="AL17" s="24">
        <v>0</v>
      </c>
    </row>
    <row r="18" spans="1:38" hidden="1" x14ac:dyDescent="0.2">
      <c r="A18" s="18" t="s">
        <v>42</v>
      </c>
      <c r="B18" s="22">
        <f>+C18+D18+E18+Z18+AJ18</f>
        <v>800</v>
      </c>
      <c r="C18" s="11">
        <v>800</v>
      </c>
      <c r="D18" s="11">
        <v>0</v>
      </c>
      <c r="E18" s="22">
        <f>SUM(F18:X18)</f>
        <v>0</v>
      </c>
      <c r="F18" s="17">
        <v>0</v>
      </c>
      <c r="G18" s="15">
        <v>0</v>
      </c>
      <c r="H18" s="11">
        <v>0</v>
      </c>
      <c r="I18" s="11">
        <v>0</v>
      </c>
      <c r="J18" s="11">
        <v>0</v>
      </c>
      <c r="K18" s="16">
        <v>0</v>
      </c>
      <c r="L18" s="11">
        <v>0</v>
      </c>
      <c r="M18" s="11"/>
      <c r="N18" s="11"/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/>
      <c r="W18" s="11">
        <v>0</v>
      </c>
      <c r="X18" s="11">
        <v>0</v>
      </c>
      <c r="Y18" s="11"/>
      <c r="Z18" s="22">
        <f t="shared" si="0"/>
        <v>0</v>
      </c>
      <c r="AA18" s="26">
        <v>0</v>
      </c>
      <c r="AB18" s="11">
        <v>0</v>
      </c>
      <c r="AC18" s="11">
        <v>0</v>
      </c>
      <c r="AD18" s="11"/>
      <c r="AE18" s="26">
        <v>0</v>
      </c>
      <c r="AF18" s="26">
        <v>0</v>
      </c>
      <c r="AG18" s="11">
        <v>0</v>
      </c>
      <c r="AH18" s="11">
        <v>0</v>
      </c>
      <c r="AI18" s="12">
        <v>0</v>
      </c>
      <c r="AJ18" s="22">
        <f t="shared" si="1"/>
        <v>0</v>
      </c>
      <c r="AK18" s="23">
        <v>0</v>
      </c>
      <c r="AL18" s="24">
        <v>0</v>
      </c>
    </row>
    <row r="19" spans="1:38" hidden="1" x14ac:dyDescent="0.2">
      <c r="A19" s="14" t="s">
        <v>43</v>
      </c>
      <c r="B19" s="22">
        <f>+C19+D19+E19+Z19+AJ19</f>
        <v>0</v>
      </c>
      <c r="C19" s="11">
        <v>0</v>
      </c>
      <c r="D19" s="11">
        <v>0</v>
      </c>
      <c r="E19" s="22">
        <f>SUM(F19:X19)</f>
        <v>0</v>
      </c>
      <c r="F19" s="17">
        <v>0</v>
      </c>
      <c r="G19" s="15">
        <v>0</v>
      </c>
      <c r="H19" s="11">
        <v>0</v>
      </c>
      <c r="I19" s="11">
        <v>0</v>
      </c>
      <c r="J19" s="11">
        <v>0</v>
      </c>
      <c r="K19" s="16">
        <v>0</v>
      </c>
      <c r="L19" s="11">
        <v>0</v>
      </c>
      <c r="M19" s="11"/>
      <c r="N19" s="11"/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/>
      <c r="W19" s="11">
        <v>0</v>
      </c>
      <c r="X19" s="11">
        <v>0</v>
      </c>
      <c r="Y19" s="11"/>
      <c r="Z19" s="22">
        <f t="shared" si="0"/>
        <v>0</v>
      </c>
      <c r="AA19" s="26">
        <v>0</v>
      </c>
      <c r="AB19" s="11">
        <v>0</v>
      </c>
      <c r="AC19" s="11">
        <v>0</v>
      </c>
      <c r="AD19" s="11"/>
      <c r="AE19" s="26">
        <v>0</v>
      </c>
      <c r="AF19" s="26">
        <v>0</v>
      </c>
      <c r="AG19" s="11">
        <v>0</v>
      </c>
      <c r="AH19" s="11">
        <v>0</v>
      </c>
      <c r="AI19" s="12">
        <v>0</v>
      </c>
      <c r="AJ19" s="22">
        <f t="shared" si="1"/>
        <v>0</v>
      </c>
      <c r="AK19" s="23">
        <v>0</v>
      </c>
      <c r="AL19" s="24">
        <v>0</v>
      </c>
    </row>
    <row r="20" spans="1:38" hidden="1" x14ac:dyDescent="0.2">
      <c r="A20" s="14" t="s">
        <v>29</v>
      </c>
      <c r="B20" s="22">
        <f>+C20+D20+E20+Z20+AJ20</f>
        <v>1808</v>
      </c>
      <c r="C20" s="21">
        <v>0</v>
      </c>
      <c r="D20" s="21">
        <v>0</v>
      </c>
      <c r="E20" s="22">
        <f>SUM(F20:X20)</f>
        <v>1808</v>
      </c>
      <c r="F20" s="17">
        <v>0</v>
      </c>
      <c r="G20" s="15">
        <v>0</v>
      </c>
      <c r="H20" s="11">
        <v>0</v>
      </c>
      <c r="I20" s="11">
        <v>0</v>
      </c>
      <c r="J20" s="11">
        <v>0</v>
      </c>
      <c r="K20" s="16">
        <v>0</v>
      </c>
      <c r="L20" s="11">
        <v>0</v>
      </c>
      <c r="M20" s="11"/>
      <c r="N20" s="11"/>
      <c r="O20" s="11">
        <v>0</v>
      </c>
      <c r="P20" s="11">
        <v>0</v>
      </c>
      <c r="Q20" s="21">
        <v>1808</v>
      </c>
      <c r="R20" s="21">
        <v>0</v>
      </c>
      <c r="S20" s="21">
        <v>0</v>
      </c>
      <c r="T20" s="11">
        <v>0</v>
      </c>
      <c r="U20" s="11">
        <v>0</v>
      </c>
      <c r="V20" s="11"/>
      <c r="W20" s="11">
        <v>0</v>
      </c>
      <c r="X20" s="11">
        <v>0</v>
      </c>
      <c r="Y20" s="11"/>
      <c r="Z20" s="22">
        <f t="shared" si="0"/>
        <v>0</v>
      </c>
      <c r="AA20" s="26">
        <v>0</v>
      </c>
      <c r="AB20" s="11">
        <v>0</v>
      </c>
      <c r="AC20" s="11">
        <v>0</v>
      </c>
      <c r="AD20" s="11"/>
      <c r="AE20" s="26">
        <v>0</v>
      </c>
      <c r="AF20" s="26">
        <v>0</v>
      </c>
      <c r="AG20" s="11">
        <v>0</v>
      </c>
      <c r="AH20" s="11">
        <v>0</v>
      </c>
      <c r="AI20" s="11">
        <v>0</v>
      </c>
      <c r="AJ20" s="22">
        <f t="shared" si="1"/>
        <v>0</v>
      </c>
      <c r="AK20" s="23">
        <v>0</v>
      </c>
      <c r="AL20" s="24">
        <v>0</v>
      </c>
    </row>
    <row r="21" spans="1:38" ht="12.75" hidden="1" customHeight="1" x14ac:dyDescent="0.2">
      <c r="A21" s="14" t="s">
        <v>30</v>
      </c>
      <c r="B21" s="22">
        <f>+C21+D21+E21+Z21+AJ21</f>
        <v>1130</v>
      </c>
      <c r="C21" s="11">
        <v>0</v>
      </c>
      <c r="D21" s="11">
        <v>0</v>
      </c>
      <c r="E21" s="22">
        <f>SUM(F21:X21)</f>
        <v>1130</v>
      </c>
      <c r="F21" s="17">
        <v>0</v>
      </c>
      <c r="G21" s="15">
        <v>0</v>
      </c>
      <c r="H21" s="11">
        <v>0</v>
      </c>
      <c r="I21" s="11">
        <v>0</v>
      </c>
      <c r="J21" s="11">
        <v>0</v>
      </c>
      <c r="K21" s="16">
        <v>0</v>
      </c>
      <c r="L21" s="11">
        <v>0</v>
      </c>
      <c r="M21" s="11"/>
      <c r="N21" s="11"/>
      <c r="O21" s="11">
        <v>0</v>
      </c>
      <c r="P21" s="11">
        <v>0</v>
      </c>
      <c r="Q21" s="15">
        <v>1130</v>
      </c>
      <c r="R21" s="21">
        <v>0</v>
      </c>
      <c r="S21" s="21">
        <v>0</v>
      </c>
      <c r="T21" s="11">
        <v>0</v>
      </c>
      <c r="U21" s="11">
        <v>0</v>
      </c>
      <c r="V21" s="11"/>
      <c r="W21" s="11">
        <v>0</v>
      </c>
      <c r="X21" s="11">
        <v>0</v>
      </c>
      <c r="Y21" s="11"/>
      <c r="Z21" s="22">
        <f t="shared" si="0"/>
        <v>0</v>
      </c>
      <c r="AA21" s="26">
        <v>0</v>
      </c>
      <c r="AB21" s="11">
        <v>0</v>
      </c>
      <c r="AC21" s="11">
        <v>0</v>
      </c>
      <c r="AD21" s="11"/>
      <c r="AE21" s="26">
        <v>0</v>
      </c>
      <c r="AF21" s="26">
        <v>0</v>
      </c>
      <c r="AG21" s="11">
        <v>0</v>
      </c>
      <c r="AH21" s="11">
        <v>0</v>
      </c>
      <c r="AI21" s="12">
        <v>0</v>
      </c>
      <c r="AJ21" s="22">
        <f t="shared" si="1"/>
        <v>0</v>
      </c>
      <c r="AK21" s="23">
        <v>0</v>
      </c>
      <c r="AL21" s="24">
        <v>0</v>
      </c>
    </row>
    <row r="22" spans="1:38" hidden="1" x14ac:dyDescent="0.2">
      <c r="A22" s="14" t="s">
        <v>47</v>
      </c>
      <c r="B22" s="22">
        <f>+C22+D22+E22+Z22+AJ22</f>
        <v>21</v>
      </c>
      <c r="C22" s="11">
        <v>0</v>
      </c>
      <c r="D22" s="11">
        <v>0</v>
      </c>
      <c r="E22" s="22">
        <f>SUM(F22:X22)</f>
        <v>21</v>
      </c>
      <c r="F22" s="17">
        <v>0</v>
      </c>
      <c r="G22" s="15">
        <v>0</v>
      </c>
      <c r="H22" s="11">
        <v>0</v>
      </c>
      <c r="I22" s="11">
        <v>0</v>
      </c>
      <c r="J22" s="11">
        <v>0</v>
      </c>
      <c r="K22" s="16">
        <v>0</v>
      </c>
      <c r="L22" s="11">
        <v>0</v>
      </c>
      <c r="M22" s="11"/>
      <c r="N22" s="11"/>
      <c r="O22" s="11">
        <v>0</v>
      </c>
      <c r="P22" s="11">
        <v>0</v>
      </c>
      <c r="Q22" s="19">
        <v>0</v>
      </c>
      <c r="R22" s="19">
        <v>0</v>
      </c>
      <c r="S22" s="19">
        <v>21</v>
      </c>
      <c r="T22" s="11">
        <v>0</v>
      </c>
      <c r="U22" s="11">
        <v>0</v>
      </c>
      <c r="V22" s="11"/>
      <c r="W22" s="11">
        <v>0</v>
      </c>
      <c r="X22" s="11">
        <v>0</v>
      </c>
      <c r="Y22" s="11"/>
      <c r="Z22" s="22">
        <f t="shared" si="0"/>
        <v>0</v>
      </c>
      <c r="AA22" s="26">
        <v>0</v>
      </c>
      <c r="AB22" s="11">
        <v>0</v>
      </c>
      <c r="AC22" s="11">
        <v>0</v>
      </c>
      <c r="AD22" s="11"/>
      <c r="AE22" s="26">
        <v>0</v>
      </c>
      <c r="AF22" s="26">
        <v>0</v>
      </c>
      <c r="AG22" s="11">
        <v>0</v>
      </c>
      <c r="AH22" s="11">
        <v>0</v>
      </c>
      <c r="AI22" s="12">
        <v>0</v>
      </c>
      <c r="AJ22" s="22">
        <f t="shared" si="1"/>
        <v>0</v>
      </c>
      <c r="AK22" s="23">
        <v>0</v>
      </c>
      <c r="AL22" s="24">
        <v>0</v>
      </c>
    </row>
    <row r="23" spans="1:38" hidden="1" x14ac:dyDescent="0.2">
      <c r="A23" s="14" t="s">
        <v>48</v>
      </c>
      <c r="B23" s="22">
        <f>+C23+D23+E23+Z23+AJ23</f>
        <v>0</v>
      </c>
      <c r="C23" s="11">
        <v>0</v>
      </c>
      <c r="D23" s="11">
        <v>0</v>
      </c>
      <c r="E23" s="22">
        <f>SUM(F23:X23)</f>
        <v>0</v>
      </c>
      <c r="F23" s="17">
        <v>0</v>
      </c>
      <c r="G23" s="15">
        <v>0</v>
      </c>
      <c r="H23" s="11">
        <v>0</v>
      </c>
      <c r="I23" s="11">
        <v>0</v>
      </c>
      <c r="J23" s="11">
        <v>0</v>
      </c>
      <c r="K23" s="16">
        <v>0</v>
      </c>
      <c r="L23" s="11">
        <v>0</v>
      </c>
      <c r="M23" s="11"/>
      <c r="N23" s="11"/>
      <c r="O23" s="11">
        <v>0</v>
      </c>
      <c r="P23" s="11">
        <v>0</v>
      </c>
      <c r="Q23" s="19">
        <v>0</v>
      </c>
      <c r="R23" s="19">
        <v>0</v>
      </c>
      <c r="S23" s="19">
        <v>0</v>
      </c>
      <c r="T23" s="11">
        <v>0</v>
      </c>
      <c r="U23" s="11">
        <v>0</v>
      </c>
      <c r="V23" s="11"/>
      <c r="W23" s="11">
        <v>0</v>
      </c>
      <c r="X23" s="11">
        <v>0</v>
      </c>
      <c r="Y23" s="11"/>
      <c r="Z23" s="22">
        <f t="shared" si="0"/>
        <v>0</v>
      </c>
      <c r="AA23" s="26">
        <v>0</v>
      </c>
      <c r="AB23" s="11">
        <v>0</v>
      </c>
      <c r="AC23" s="11">
        <v>0</v>
      </c>
      <c r="AD23" s="11"/>
      <c r="AE23" s="26">
        <v>0</v>
      </c>
      <c r="AF23" s="26">
        <v>0</v>
      </c>
      <c r="AG23" s="11">
        <v>0</v>
      </c>
      <c r="AH23" s="11">
        <v>0</v>
      </c>
      <c r="AI23" s="12">
        <v>0</v>
      </c>
      <c r="AJ23" s="22">
        <f t="shared" si="1"/>
        <v>0</v>
      </c>
      <c r="AK23" s="23">
        <v>0</v>
      </c>
      <c r="AL23" s="24">
        <v>0</v>
      </c>
    </row>
    <row r="24" spans="1:38" hidden="1" x14ac:dyDescent="0.2">
      <c r="A24" s="46"/>
      <c r="B24" s="11"/>
      <c r="C24" s="11"/>
      <c r="D24" s="11"/>
      <c r="E24" s="28"/>
      <c r="F24" s="17"/>
      <c r="G24" s="15"/>
      <c r="H24" s="11"/>
      <c r="I24" s="11"/>
      <c r="J24" s="11"/>
      <c r="K24" s="16"/>
      <c r="L24" s="11"/>
      <c r="M24" s="11"/>
      <c r="N24" s="11"/>
      <c r="O24" s="11"/>
      <c r="P24" s="11"/>
      <c r="Q24" s="19"/>
      <c r="R24" s="19"/>
      <c r="S24" s="19"/>
      <c r="T24" s="11"/>
      <c r="U24" s="11"/>
      <c r="V24" s="11"/>
      <c r="W24" s="11"/>
      <c r="X24" s="11"/>
      <c r="Y24" s="11"/>
      <c r="Z24" s="28"/>
      <c r="AA24" s="26"/>
      <c r="AB24" s="11"/>
      <c r="AC24" s="11"/>
      <c r="AD24" s="11"/>
      <c r="AE24" s="26"/>
      <c r="AF24" s="26"/>
      <c r="AG24" s="11"/>
      <c r="AH24" s="11"/>
      <c r="AI24" s="12"/>
      <c r="AJ24" s="28"/>
      <c r="AK24" s="23"/>
      <c r="AL24" s="24"/>
    </row>
    <row r="25" spans="1:38" ht="13.5" thickBot="1" x14ac:dyDescent="0.25">
      <c r="A25" s="47" t="s">
        <v>16</v>
      </c>
      <c r="B25" s="48">
        <f>+C25+D25+E25+Z25</f>
        <v>35210</v>
      </c>
      <c r="C25" s="49">
        <f>2563-180</f>
        <v>2383</v>
      </c>
      <c r="D25" s="49">
        <v>882</v>
      </c>
      <c r="E25" s="48">
        <f>SUM(F25:Y25)</f>
        <v>29783</v>
      </c>
      <c r="F25" s="50">
        <v>76</v>
      </c>
      <c r="G25" s="50">
        <v>58</v>
      </c>
      <c r="H25" s="50">
        <v>8</v>
      </c>
      <c r="I25" s="50">
        <v>279</v>
      </c>
      <c r="J25" s="50">
        <v>668</v>
      </c>
      <c r="K25" s="50">
        <v>57</v>
      </c>
      <c r="L25" s="50">
        <v>164</v>
      </c>
      <c r="M25" s="50">
        <v>5610</v>
      </c>
      <c r="N25" s="50">
        <v>871</v>
      </c>
      <c r="O25" s="50">
        <v>292</v>
      </c>
      <c r="P25" s="50">
        <v>14191</v>
      </c>
      <c r="Q25" s="50">
        <v>5234</v>
      </c>
      <c r="R25" s="50">
        <v>1269</v>
      </c>
      <c r="S25" s="50">
        <v>370</v>
      </c>
      <c r="T25" s="50">
        <v>15</v>
      </c>
      <c r="U25" s="50">
        <v>295</v>
      </c>
      <c r="V25" s="50">
        <v>24</v>
      </c>
      <c r="W25" s="50">
        <v>76</v>
      </c>
      <c r="X25" s="50">
        <v>146</v>
      </c>
      <c r="Y25" s="50">
        <v>80</v>
      </c>
      <c r="Z25" s="48">
        <f>SUM(AA25:AI25)</f>
        <v>2162</v>
      </c>
      <c r="AA25" s="49">
        <v>822</v>
      </c>
      <c r="AB25" s="50">
        <v>311</v>
      </c>
      <c r="AC25" s="50">
        <v>85</v>
      </c>
      <c r="AD25" s="50">
        <v>20</v>
      </c>
      <c r="AE25" s="50">
        <v>73</v>
      </c>
      <c r="AF25" s="50">
        <v>83</v>
      </c>
      <c r="AG25" s="51">
        <v>173</v>
      </c>
      <c r="AH25" s="51">
        <v>310</v>
      </c>
      <c r="AI25" s="52">
        <v>285</v>
      </c>
      <c r="AJ25" s="53">
        <f>+AK25+AL25</f>
        <v>586</v>
      </c>
      <c r="AK25" s="50">
        <v>215</v>
      </c>
      <c r="AL25" s="54">
        <v>371</v>
      </c>
    </row>
    <row r="26" spans="1:38" ht="15" x14ac:dyDescent="0.2">
      <c r="A26" s="33"/>
    </row>
    <row r="27" spans="1:38" x14ac:dyDescent="0.2">
      <c r="A27" s="20"/>
    </row>
    <row r="28" spans="1:38" ht="15" customHeight="1" x14ac:dyDescent="0.2"/>
  </sheetData>
  <mergeCells count="8">
    <mergeCell ref="AF1:AH1"/>
    <mergeCell ref="AF2:AH2"/>
    <mergeCell ref="A5:AL5"/>
    <mergeCell ref="A4:AL4"/>
    <mergeCell ref="A3:AL3"/>
    <mergeCell ref="AJ6:AL6"/>
    <mergeCell ref="Z6:AI6"/>
    <mergeCell ref="B6:Y6"/>
  </mergeCells>
  <pageMargins left="0.25" right="0.25" top="0.75" bottom="0.75" header="0.3" footer="0.3"/>
  <pageSetup paperSize="9" scale="74" orientation="landscape" r:id="rId1"/>
  <headerFooter alignWithMargins="0"/>
  <ignoredErrors>
    <ignoredError sqref="E10:E23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9B40D-94B4-4019-B046-29865471641F}">
  <sheetPr>
    <pageSetUpPr fitToPage="1"/>
  </sheetPr>
  <dimension ref="A1:AL28"/>
  <sheetViews>
    <sheetView tabSelected="1" zoomScale="85" zoomScaleNormal="85" workbookViewId="0">
      <selection activeCell="E33" sqref="E33"/>
    </sheetView>
  </sheetViews>
  <sheetFormatPr baseColWidth="10" defaultRowHeight="12.75" x14ac:dyDescent="0.2"/>
  <cols>
    <col min="1" max="1" width="21.28515625" style="1" customWidth="1"/>
    <col min="2" max="2" width="6" style="1" customWidth="1"/>
    <col min="3" max="3" width="5.28515625" style="1" customWidth="1"/>
    <col min="4" max="4" width="5.85546875" style="1" customWidth="1"/>
    <col min="5" max="5" width="6.5703125" style="1" bestFit="1" customWidth="1"/>
    <col min="6" max="34" width="5.28515625" style="1" customWidth="1"/>
    <col min="35" max="16384" width="11.42578125" style="1"/>
  </cols>
  <sheetData>
    <row r="1" spans="1:38" ht="15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70" t="s">
        <v>50</v>
      </c>
      <c r="AG1" s="70"/>
      <c r="AH1" s="70"/>
    </row>
    <row r="2" spans="1:38" ht="16.149999999999999" customHeight="1" thickBo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71" t="s">
        <v>51</v>
      </c>
      <c r="AG2" s="71"/>
      <c r="AH2" s="71"/>
    </row>
    <row r="3" spans="1:38" ht="15.75" customHeight="1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3"/>
    </row>
    <row r="4" spans="1:38" ht="12.75" customHeight="1" x14ac:dyDescent="0.25">
      <c r="A4" s="58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60"/>
    </row>
    <row r="5" spans="1:38" ht="13.5" customHeight="1" thickBot="1" x14ac:dyDescent="0.3">
      <c r="A5" s="55" t="s">
        <v>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7"/>
    </row>
    <row r="6" spans="1:38" ht="13.5" thickBot="1" x14ac:dyDescent="0.25">
      <c r="A6" s="32"/>
      <c r="B6" s="67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9"/>
      <c r="Z6" s="64" t="s">
        <v>31</v>
      </c>
      <c r="AA6" s="65"/>
      <c r="AB6" s="65"/>
      <c r="AC6" s="65"/>
      <c r="AD6" s="65"/>
      <c r="AE6" s="65"/>
      <c r="AF6" s="65"/>
      <c r="AG6" s="65"/>
      <c r="AH6" s="65"/>
      <c r="AI6" s="66"/>
      <c r="AJ6" s="64" t="s">
        <v>63</v>
      </c>
      <c r="AK6" s="65"/>
      <c r="AL6" s="66"/>
    </row>
    <row r="7" spans="1:38" ht="72.75" customHeight="1" x14ac:dyDescent="0.2">
      <c r="A7" s="34" t="s">
        <v>4</v>
      </c>
      <c r="B7" s="35" t="s">
        <v>5</v>
      </c>
      <c r="C7" s="36" t="s">
        <v>6</v>
      </c>
      <c r="D7" s="36" t="s">
        <v>7</v>
      </c>
      <c r="E7" s="37" t="s">
        <v>8</v>
      </c>
      <c r="F7" s="38" t="s">
        <v>41</v>
      </c>
      <c r="G7" s="39" t="s">
        <v>17</v>
      </c>
      <c r="H7" s="38" t="s">
        <v>18</v>
      </c>
      <c r="I7" s="38" t="s">
        <v>9</v>
      </c>
      <c r="J7" s="38" t="s">
        <v>19</v>
      </c>
      <c r="K7" s="38" t="s">
        <v>25</v>
      </c>
      <c r="L7" s="38" t="s">
        <v>44</v>
      </c>
      <c r="M7" s="38" t="s">
        <v>66</v>
      </c>
      <c r="N7" s="38" t="s">
        <v>67</v>
      </c>
      <c r="O7" s="38" t="s">
        <v>21</v>
      </c>
      <c r="P7" s="38" t="s">
        <v>11</v>
      </c>
      <c r="Q7" s="38" t="s">
        <v>22</v>
      </c>
      <c r="R7" s="38" t="s">
        <v>12</v>
      </c>
      <c r="S7" s="38" t="s">
        <v>13</v>
      </c>
      <c r="T7" s="38" t="s">
        <v>23</v>
      </c>
      <c r="U7" s="38" t="s">
        <v>24</v>
      </c>
      <c r="V7" s="38" t="s">
        <v>56</v>
      </c>
      <c r="W7" s="38" t="s">
        <v>26</v>
      </c>
      <c r="X7" s="38" t="s">
        <v>45</v>
      </c>
      <c r="Y7" s="38" t="s">
        <v>57</v>
      </c>
      <c r="Z7" s="40" t="s">
        <v>8</v>
      </c>
      <c r="AA7" s="41" t="s">
        <v>14</v>
      </c>
      <c r="AB7" s="42" t="s">
        <v>15</v>
      </c>
      <c r="AC7" s="42" t="s">
        <v>55</v>
      </c>
      <c r="AD7" s="42" t="s">
        <v>58</v>
      </c>
      <c r="AE7" s="41" t="s">
        <v>59</v>
      </c>
      <c r="AF7" s="41" t="s">
        <v>60</v>
      </c>
      <c r="AG7" s="43" t="s">
        <v>61</v>
      </c>
      <c r="AH7" s="43" t="s">
        <v>10</v>
      </c>
      <c r="AI7" s="43" t="s">
        <v>62</v>
      </c>
      <c r="AJ7" s="40" t="s">
        <v>8</v>
      </c>
      <c r="AK7" s="44" t="s">
        <v>27</v>
      </c>
      <c r="AL7" s="45" t="s">
        <v>28</v>
      </c>
    </row>
    <row r="8" spans="1:38" ht="13.5" thickBot="1" x14ac:dyDescent="0.25">
      <c r="A8" s="2"/>
      <c r="B8" s="3"/>
      <c r="C8" s="25"/>
      <c r="D8" s="27"/>
      <c r="E8" s="5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3"/>
      <c r="AA8" s="25"/>
      <c r="AB8" s="4"/>
      <c r="AC8" s="4"/>
      <c r="AD8" s="4"/>
      <c r="AE8" s="25"/>
      <c r="AF8" s="25"/>
      <c r="AG8" s="4"/>
      <c r="AH8" s="4"/>
      <c r="AI8" s="4"/>
      <c r="AJ8" s="7"/>
      <c r="AK8" s="8"/>
      <c r="AL8" s="9"/>
    </row>
    <row r="9" spans="1:38" hidden="1" x14ac:dyDescent="0.2">
      <c r="A9" s="10" t="s">
        <v>33</v>
      </c>
      <c r="B9" s="22">
        <f>+C9+D9+E9+Z9+AJ9</f>
        <v>2654</v>
      </c>
      <c r="C9" s="11">
        <v>0</v>
      </c>
      <c r="D9" s="11">
        <v>139</v>
      </c>
      <c r="E9" s="22">
        <f>SUM(F9:X9)</f>
        <v>1752</v>
      </c>
      <c r="F9" s="11">
        <v>31</v>
      </c>
      <c r="G9" s="11">
        <v>29</v>
      </c>
      <c r="H9" s="11">
        <v>8</v>
      </c>
      <c r="I9" s="11">
        <v>119</v>
      </c>
      <c r="J9" s="11">
        <v>156</v>
      </c>
      <c r="K9" s="11">
        <v>289</v>
      </c>
      <c r="L9" s="11">
        <v>67</v>
      </c>
      <c r="M9" s="11"/>
      <c r="N9" s="11"/>
      <c r="O9" s="11">
        <v>127</v>
      </c>
      <c r="P9" s="11">
        <v>197</v>
      </c>
      <c r="Q9" s="11">
        <v>325</v>
      </c>
      <c r="R9" s="11">
        <v>124</v>
      </c>
      <c r="S9" s="11">
        <v>121</v>
      </c>
      <c r="T9" s="11">
        <v>13</v>
      </c>
      <c r="U9" s="11">
        <v>84</v>
      </c>
      <c r="V9" s="11"/>
      <c r="W9" s="11">
        <v>18</v>
      </c>
      <c r="X9" s="11">
        <v>44</v>
      </c>
      <c r="Y9" s="11"/>
      <c r="Z9" s="22">
        <f t="shared" ref="Z9:Z23" si="0">SUM(AA9:AI9)</f>
        <v>606</v>
      </c>
      <c r="AA9" s="26">
        <v>285</v>
      </c>
      <c r="AB9" s="11">
        <v>95</v>
      </c>
      <c r="AC9" s="11">
        <v>22</v>
      </c>
      <c r="AD9" s="11"/>
      <c r="AE9" s="26">
        <v>73</v>
      </c>
      <c r="AF9" s="26">
        <v>73</v>
      </c>
      <c r="AG9" s="11">
        <v>29</v>
      </c>
      <c r="AH9" s="11">
        <v>29</v>
      </c>
      <c r="AI9" s="12">
        <v>0</v>
      </c>
      <c r="AJ9" s="22">
        <f>+AK9+AL9</f>
        <v>157</v>
      </c>
      <c r="AK9" s="23">
        <v>64</v>
      </c>
      <c r="AL9" s="13">
        <v>93</v>
      </c>
    </row>
    <row r="10" spans="1:38" hidden="1" x14ac:dyDescent="0.2">
      <c r="A10" s="14" t="s">
        <v>49</v>
      </c>
      <c r="B10" s="22">
        <f>+C10+D10+E10+Z10+AJ10</f>
        <v>5915</v>
      </c>
      <c r="C10" s="11">
        <v>1318</v>
      </c>
      <c r="D10" s="11">
        <v>0</v>
      </c>
      <c r="E10" s="22">
        <f>SUM(F10:X10)</f>
        <v>3551</v>
      </c>
      <c r="F10" s="11">
        <v>28</v>
      </c>
      <c r="G10" s="15">
        <v>15</v>
      </c>
      <c r="H10" s="11">
        <v>5</v>
      </c>
      <c r="I10" s="11">
        <v>120</v>
      </c>
      <c r="J10" s="11">
        <v>485</v>
      </c>
      <c r="K10" s="11">
        <v>0</v>
      </c>
      <c r="L10" s="11">
        <v>93</v>
      </c>
      <c r="M10" s="11"/>
      <c r="N10" s="11"/>
      <c r="O10" s="11">
        <v>138</v>
      </c>
      <c r="P10" s="11">
        <v>754</v>
      </c>
      <c r="Q10" s="11">
        <v>790</v>
      </c>
      <c r="R10" s="11">
        <v>514</v>
      </c>
      <c r="S10" s="11">
        <v>223</v>
      </c>
      <c r="T10" s="11">
        <v>5</v>
      </c>
      <c r="U10" s="11">
        <v>239</v>
      </c>
      <c r="V10" s="11"/>
      <c r="W10" s="11">
        <v>18</v>
      </c>
      <c r="X10" s="11">
        <v>124</v>
      </c>
      <c r="Y10" s="11"/>
      <c r="Z10" s="22">
        <f t="shared" si="0"/>
        <v>759</v>
      </c>
      <c r="AA10" s="26">
        <v>185</v>
      </c>
      <c r="AB10" s="11">
        <v>183</v>
      </c>
      <c r="AC10" s="11">
        <v>57</v>
      </c>
      <c r="AD10" s="11"/>
      <c r="AE10" s="26">
        <v>143</v>
      </c>
      <c r="AF10" s="26">
        <v>143</v>
      </c>
      <c r="AG10" s="11">
        <v>24</v>
      </c>
      <c r="AH10" s="11">
        <v>24</v>
      </c>
      <c r="AI10" s="12">
        <v>0</v>
      </c>
      <c r="AJ10" s="22">
        <f t="shared" ref="AJ10:AJ23" si="1">+AK10+AL10</f>
        <v>287</v>
      </c>
      <c r="AK10" s="23">
        <v>13</v>
      </c>
      <c r="AL10" s="13">
        <v>274</v>
      </c>
    </row>
    <row r="11" spans="1:38" hidden="1" x14ac:dyDescent="0.2">
      <c r="A11" s="14" t="s">
        <v>34</v>
      </c>
      <c r="B11" s="22">
        <f>+C11+D11+E11+Z11+AJ11</f>
        <v>4293</v>
      </c>
      <c r="C11" s="11">
        <v>0</v>
      </c>
      <c r="D11" s="11">
        <v>0</v>
      </c>
      <c r="E11" s="22">
        <f>SUM(F11:X11)</f>
        <v>3735</v>
      </c>
      <c r="F11" s="15">
        <v>21</v>
      </c>
      <c r="G11" s="15">
        <v>0</v>
      </c>
      <c r="H11" s="11">
        <v>1</v>
      </c>
      <c r="I11" s="11">
        <v>11</v>
      </c>
      <c r="J11" s="11">
        <v>78</v>
      </c>
      <c r="K11" s="11">
        <v>0</v>
      </c>
      <c r="L11" s="11">
        <v>11</v>
      </c>
      <c r="M11" s="11"/>
      <c r="N11" s="11"/>
      <c r="O11" s="11">
        <v>18</v>
      </c>
      <c r="P11" s="11">
        <v>1942</v>
      </c>
      <c r="Q11" s="11">
        <v>923</v>
      </c>
      <c r="R11" s="11">
        <v>653</v>
      </c>
      <c r="S11" s="11">
        <v>36</v>
      </c>
      <c r="T11" s="11">
        <v>0</v>
      </c>
      <c r="U11" s="11">
        <v>13</v>
      </c>
      <c r="V11" s="11"/>
      <c r="W11" s="11">
        <v>0</v>
      </c>
      <c r="X11" s="11">
        <v>28</v>
      </c>
      <c r="Y11" s="11"/>
      <c r="Z11" s="22">
        <f t="shared" si="0"/>
        <v>402</v>
      </c>
      <c r="AA11" s="26">
        <v>335</v>
      </c>
      <c r="AB11" s="11">
        <v>15</v>
      </c>
      <c r="AC11" s="11">
        <v>6</v>
      </c>
      <c r="AD11" s="11"/>
      <c r="AE11" s="26">
        <v>0</v>
      </c>
      <c r="AF11" s="26">
        <v>0</v>
      </c>
      <c r="AG11" s="11">
        <v>23</v>
      </c>
      <c r="AH11" s="11">
        <v>23</v>
      </c>
      <c r="AI11" s="12">
        <v>0</v>
      </c>
      <c r="AJ11" s="22">
        <f t="shared" si="1"/>
        <v>156</v>
      </c>
      <c r="AK11" s="23">
        <v>123</v>
      </c>
      <c r="AL11" s="24">
        <v>33</v>
      </c>
    </row>
    <row r="12" spans="1:38" hidden="1" x14ac:dyDescent="0.2">
      <c r="A12" s="14" t="s">
        <v>35</v>
      </c>
      <c r="B12" s="22">
        <f>+C12+D12+E12+Z12+AJ12</f>
        <v>262</v>
      </c>
      <c r="C12" s="11">
        <v>23</v>
      </c>
      <c r="D12" s="11">
        <v>0</v>
      </c>
      <c r="E12" s="22">
        <f>SUM(F12:X12)</f>
        <v>110</v>
      </c>
      <c r="F12" s="11">
        <v>0</v>
      </c>
      <c r="G12" s="11">
        <v>0</v>
      </c>
      <c r="H12" s="11">
        <v>0</v>
      </c>
      <c r="I12" s="11">
        <v>0</v>
      </c>
      <c r="J12" s="11">
        <v>3</v>
      </c>
      <c r="K12" s="11">
        <v>0</v>
      </c>
      <c r="L12" s="11">
        <v>3</v>
      </c>
      <c r="M12" s="11"/>
      <c r="N12" s="11"/>
      <c r="O12" s="11">
        <v>10</v>
      </c>
      <c r="P12" s="11">
        <v>1</v>
      </c>
      <c r="Q12" s="11">
        <v>28</v>
      </c>
      <c r="R12" s="11">
        <v>60</v>
      </c>
      <c r="S12" s="11">
        <v>0</v>
      </c>
      <c r="T12" s="11">
        <v>0</v>
      </c>
      <c r="U12" s="11">
        <v>5</v>
      </c>
      <c r="V12" s="11"/>
      <c r="W12" s="11">
        <v>0</v>
      </c>
      <c r="X12" s="11">
        <v>0</v>
      </c>
      <c r="Y12" s="11"/>
      <c r="Z12" s="22">
        <f t="shared" si="0"/>
        <v>102</v>
      </c>
      <c r="AA12" s="26">
        <v>17</v>
      </c>
      <c r="AB12" s="11">
        <v>35</v>
      </c>
      <c r="AC12" s="11">
        <v>0</v>
      </c>
      <c r="AD12" s="11"/>
      <c r="AE12" s="26">
        <v>16</v>
      </c>
      <c r="AF12" s="26">
        <v>16</v>
      </c>
      <c r="AG12" s="11">
        <v>9</v>
      </c>
      <c r="AH12" s="11">
        <v>9</v>
      </c>
      <c r="AI12" s="12">
        <v>0</v>
      </c>
      <c r="AJ12" s="22">
        <f t="shared" si="1"/>
        <v>27</v>
      </c>
      <c r="AK12" s="23">
        <v>0</v>
      </c>
      <c r="AL12" s="24">
        <v>27</v>
      </c>
    </row>
    <row r="13" spans="1:38" hidden="1" x14ac:dyDescent="0.2">
      <c r="A13" s="14" t="s">
        <v>36</v>
      </c>
      <c r="B13" s="22">
        <f>+C13+D13+E13+Z13+AJ13</f>
        <v>13066</v>
      </c>
      <c r="C13" s="11">
        <v>0</v>
      </c>
      <c r="D13" s="11">
        <v>0</v>
      </c>
      <c r="E13" s="22">
        <f>SUM(F13:X13)</f>
        <v>13066</v>
      </c>
      <c r="F13" s="15">
        <v>0</v>
      </c>
      <c r="G13" s="15">
        <v>0</v>
      </c>
      <c r="H13" s="11">
        <v>0</v>
      </c>
      <c r="I13" s="11">
        <v>0</v>
      </c>
      <c r="J13" s="11">
        <v>0</v>
      </c>
      <c r="K13" s="11">
        <v>71</v>
      </c>
      <c r="L13" s="11">
        <v>0</v>
      </c>
      <c r="M13" s="11"/>
      <c r="N13" s="11"/>
      <c r="O13" s="11">
        <v>0</v>
      </c>
      <c r="P13" s="11">
        <v>12995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/>
      <c r="W13" s="11">
        <v>0</v>
      </c>
      <c r="X13" s="11">
        <v>0</v>
      </c>
      <c r="Y13" s="11"/>
      <c r="Z13" s="22">
        <f t="shared" si="0"/>
        <v>0</v>
      </c>
      <c r="AA13" s="26">
        <v>0</v>
      </c>
      <c r="AB13" s="11">
        <v>0</v>
      </c>
      <c r="AC13" s="11">
        <v>0</v>
      </c>
      <c r="AD13" s="11"/>
      <c r="AE13" s="26">
        <v>0</v>
      </c>
      <c r="AF13" s="26">
        <v>0</v>
      </c>
      <c r="AG13" s="11">
        <v>0</v>
      </c>
      <c r="AH13" s="11">
        <v>0</v>
      </c>
      <c r="AI13" s="12">
        <v>0</v>
      </c>
      <c r="AJ13" s="22">
        <f t="shared" si="1"/>
        <v>0</v>
      </c>
      <c r="AK13" s="23">
        <v>0</v>
      </c>
      <c r="AL13" s="24">
        <v>0</v>
      </c>
    </row>
    <row r="14" spans="1:38" hidden="1" x14ac:dyDescent="0.2">
      <c r="A14" s="14" t="s">
        <v>37</v>
      </c>
      <c r="B14" s="22">
        <f>+C14+D14+E14+Z14+AJ14</f>
        <v>5239</v>
      </c>
      <c r="C14" s="11">
        <v>0</v>
      </c>
      <c r="D14" s="11">
        <v>0</v>
      </c>
      <c r="E14" s="22">
        <f>SUM(F14:X14)</f>
        <v>5239</v>
      </c>
      <c r="F14" s="15">
        <v>0</v>
      </c>
      <c r="G14" s="15">
        <v>0</v>
      </c>
      <c r="H14" s="11">
        <v>0</v>
      </c>
      <c r="I14" s="11">
        <v>0</v>
      </c>
      <c r="J14" s="11">
        <v>0</v>
      </c>
      <c r="K14" s="11">
        <v>5239</v>
      </c>
      <c r="L14" s="11">
        <v>0</v>
      </c>
      <c r="M14" s="11"/>
      <c r="N14" s="11"/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/>
      <c r="W14" s="11">
        <v>0</v>
      </c>
      <c r="X14" s="11">
        <v>0</v>
      </c>
      <c r="Y14" s="11"/>
      <c r="Z14" s="22">
        <f t="shared" si="0"/>
        <v>0</v>
      </c>
      <c r="AA14" s="26">
        <v>0</v>
      </c>
      <c r="AB14" s="11">
        <v>0</v>
      </c>
      <c r="AC14" s="11">
        <v>0</v>
      </c>
      <c r="AD14" s="11"/>
      <c r="AE14" s="26">
        <v>0</v>
      </c>
      <c r="AF14" s="26">
        <v>0</v>
      </c>
      <c r="AG14" s="11">
        <v>0</v>
      </c>
      <c r="AH14" s="11">
        <v>0</v>
      </c>
      <c r="AI14" s="12">
        <v>0</v>
      </c>
      <c r="AJ14" s="22">
        <f t="shared" si="1"/>
        <v>0</v>
      </c>
      <c r="AK14" s="23">
        <v>0</v>
      </c>
      <c r="AL14" s="24">
        <v>0</v>
      </c>
    </row>
    <row r="15" spans="1:38" hidden="1" x14ac:dyDescent="0.2">
      <c r="A15" s="14" t="s">
        <v>38</v>
      </c>
      <c r="B15" s="22">
        <f>+C15+D15+E15+Z15+AJ15</f>
        <v>742</v>
      </c>
      <c r="C15" s="16">
        <v>0</v>
      </c>
      <c r="D15" s="16">
        <v>742</v>
      </c>
      <c r="E15" s="22">
        <f>SUM(F15:X15)</f>
        <v>0</v>
      </c>
      <c r="F15" s="17">
        <v>0</v>
      </c>
      <c r="G15" s="15">
        <v>0</v>
      </c>
      <c r="H15" s="11">
        <v>0</v>
      </c>
      <c r="I15" s="11">
        <v>0</v>
      </c>
      <c r="J15" s="11">
        <v>0</v>
      </c>
      <c r="K15" s="16">
        <v>0</v>
      </c>
      <c r="L15" s="11">
        <v>0</v>
      </c>
      <c r="M15" s="11"/>
      <c r="N15" s="11"/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/>
      <c r="W15" s="11">
        <v>0</v>
      </c>
      <c r="X15" s="11">
        <v>0</v>
      </c>
      <c r="Y15" s="11"/>
      <c r="Z15" s="22">
        <f t="shared" si="0"/>
        <v>0</v>
      </c>
      <c r="AA15" s="26">
        <v>0</v>
      </c>
      <c r="AB15" s="11">
        <v>0</v>
      </c>
      <c r="AC15" s="11">
        <v>0</v>
      </c>
      <c r="AD15" s="11"/>
      <c r="AE15" s="26">
        <v>0</v>
      </c>
      <c r="AF15" s="26">
        <v>0</v>
      </c>
      <c r="AG15" s="11">
        <v>0</v>
      </c>
      <c r="AH15" s="11">
        <v>0</v>
      </c>
      <c r="AI15" s="12">
        <v>0</v>
      </c>
      <c r="AJ15" s="22">
        <f t="shared" si="1"/>
        <v>0</v>
      </c>
      <c r="AK15" s="23">
        <v>0</v>
      </c>
      <c r="AL15" s="24">
        <v>0</v>
      </c>
    </row>
    <row r="16" spans="1:38" hidden="1" x14ac:dyDescent="0.2">
      <c r="A16" s="18" t="s">
        <v>39</v>
      </c>
      <c r="B16" s="22">
        <f>+C16+D16+E16+Z16+AJ16</f>
        <v>0</v>
      </c>
      <c r="C16" s="16">
        <v>0</v>
      </c>
      <c r="D16" s="29">
        <v>0</v>
      </c>
      <c r="E16" s="22">
        <f>SUM(F16:X16)</f>
        <v>0</v>
      </c>
      <c r="F16" s="17">
        <v>0</v>
      </c>
      <c r="G16" s="15">
        <v>0</v>
      </c>
      <c r="H16" s="11">
        <v>0</v>
      </c>
      <c r="I16" s="11">
        <v>0</v>
      </c>
      <c r="J16" s="11">
        <v>0</v>
      </c>
      <c r="K16" s="16">
        <v>0</v>
      </c>
      <c r="L16" s="11">
        <v>0</v>
      </c>
      <c r="M16" s="11"/>
      <c r="N16" s="11"/>
      <c r="O16" s="11">
        <v>0</v>
      </c>
      <c r="P16" s="11">
        <v>0</v>
      </c>
      <c r="Q16" s="11">
        <v>0</v>
      </c>
      <c r="R16" s="16">
        <v>0</v>
      </c>
      <c r="S16" s="16">
        <v>0</v>
      </c>
      <c r="T16" s="11">
        <v>0</v>
      </c>
      <c r="U16" s="11">
        <v>0</v>
      </c>
      <c r="V16" s="11"/>
      <c r="W16" s="11">
        <v>0</v>
      </c>
      <c r="X16" s="11">
        <v>0</v>
      </c>
      <c r="Y16" s="11"/>
      <c r="Z16" s="22">
        <f t="shared" si="0"/>
        <v>0</v>
      </c>
      <c r="AA16" s="26">
        <v>0</v>
      </c>
      <c r="AB16" s="11">
        <v>0</v>
      </c>
      <c r="AC16" s="11">
        <v>0</v>
      </c>
      <c r="AD16" s="11"/>
      <c r="AE16" s="26">
        <v>0</v>
      </c>
      <c r="AF16" s="26">
        <v>0</v>
      </c>
      <c r="AG16" s="11">
        <v>0</v>
      </c>
      <c r="AH16" s="11">
        <v>0</v>
      </c>
      <c r="AI16" s="12">
        <v>0</v>
      </c>
      <c r="AJ16" s="22">
        <f t="shared" si="1"/>
        <v>0</v>
      </c>
      <c r="AK16" s="23">
        <v>0</v>
      </c>
      <c r="AL16" s="24">
        <v>0</v>
      </c>
    </row>
    <row r="17" spans="1:38" hidden="1" x14ac:dyDescent="0.2">
      <c r="A17" s="18" t="s">
        <v>40</v>
      </c>
      <c r="B17" s="22">
        <f>+C17+D17+E17+Z17+AJ17</f>
        <v>0</v>
      </c>
      <c r="C17" s="11">
        <v>0</v>
      </c>
      <c r="D17" s="11">
        <v>0</v>
      </c>
      <c r="E17" s="22">
        <f>SUM(F17:X17)</f>
        <v>0</v>
      </c>
      <c r="F17" s="17">
        <v>0</v>
      </c>
      <c r="G17" s="15">
        <v>0</v>
      </c>
      <c r="H17" s="11">
        <v>0</v>
      </c>
      <c r="I17" s="11">
        <v>0</v>
      </c>
      <c r="J17" s="11">
        <v>0</v>
      </c>
      <c r="K17" s="16">
        <v>0</v>
      </c>
      <c r="L17" s="11">
        <v>0</v>
      </c>
      <c r="M17" s="11"/>
      <c r="N17" s="11"/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/>
      <c r="W17" s="11">
        <v>0</v>
      </c>
      <c r="X17" s="11">
        <v>0</v>
      </c>
      <c r="Y17" s="11"/>
      <c r="Z17" s="22">
        <f t="shared" si="0"/>
        <v>0</v>
      </c>
      <c r="AA17" s="26">
        <v>0</v>
      </c>
      <c r="AB17" s="11">
        <v>0</v>
      </c>
      <c r="AC17" s="11">
        <v>0</v>
      </c>
      <c r="AD17" s="11"/>
      <c r="AE17" s="26">
        <v>0</v>
      </c>
      <c r="AF17" s="26">
        <v>0</v>
      </c>
      <c r="AG17" s="11">
        <v>0</v>
      </c>
      <c r="AH17" s="11">
        <v>0</v>
      </c>
      <c r="AI17" s="12">
        <v>0</v>
      </c>
      <c r="AJ17" s="22">
        <f t="shared" si="1"/>
        <v>0</v>
      </c>
      <c r="AK17" s="23">
        <v>0</v>
      </c>
      <c r="AL17" s="24">
        <v>0</v>
      </c>
    </row>
    <row r="18" spans="1:38" hidden="1" x14ac:dyDescent="0.2">
      <c r="A18" s="18" t="s">
        <v>42</v>
      </c>
      <c r="B18" s="22">
        <f>+C18+D18+E18+Z18+AJ18</f>
        <v>800</v>
      </c>
      <c r="C18" s="11">
        <v>800</v>
      </c>
      <c r="D18" s="11">
        <v>0</v>
      </c>
      <c r="E18" s="22">
        <f>SUM(F18:X18)</f>
        <v>0</v>
      </c>
      <c r="F18" s="17">
        <v>0</v>
      </c>
      <c r="G18" s="15">
        <v>0</v>
      </c>
      <c r="H18" s="11">
        <v>0</v>
      </c>
      <c r="I18" s="11">
        <v>0</v>
      </c>
      <c r="J18" s="11">
        <v>0</v>
      </c>
      <c r="K18" s="16">
        <v>0</v>
      </c>
      <c r="L18" s="11">
        <v>0</v>
      </c>
      <c r="M18" s="11"/>
      <c r="N18" s="11"/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/>
      <c r="W18" s="11">
        <v>0</v>
      </c>
      <c r="X18" s="11">
        <v>0</v>
      </c>
      <c r="Y18" s="11"/>
      <c r="Z18" s="22">
        <f t="shared" si="0"/>
        <v>0</v>
      </c>
      <c r="AA18" s="26">
        <v>0</v>
      </c>
      <c r="AB18" s="11">
        <v>0</v>
      </c>
      <c r="AC18" s="11">
        <v>0</v>
      </c>
      <c r="AD18" s="11"/>
      <c r="AE18" s="26">
        <v>0</v>
      </c>
      <c r="AF18" s="26">
        <v>0</v>
      </c>
      <c r="AG18" s="11">
        <v>0</v>
      </c>
      <c r="AH18" s="11">
        <v>0</v>
      </c>
      <c r="AI18" s="12">
        <v>0</v>
      </c>
      <c r="AJ18" s="22">
        <f t="shared" si="1"/>
        <v>0</v>
      </c>
      <c r="AK18" s="23">
        <v>0</v>
      </c>
      <c r="AL18" s="24">
        <v>0</v>
      </c>
    </row>
    <row r="19" spans="1:38" hidden="1" x14ac:dyDescent="0.2">
      <c r="A19" s="14" t="s">
        <v>43</v>
      </c>
      <c r="B19" s="22">
        <f>+C19+D19+E19+Z19+AJ19</f>
        <v>0</v>
      </c>
      <c r="C19" s="11">
        <v>0</v>
      </c>
      <c r="D19" s="11">
        <v>0</v>
      </c>
      <c r="E19" s="22">
        <f>SUM(F19:X19)</f>
        <v>0</v>
      </c>
      <c r="F19" s="17">
        <v>0</v>
      </c>
      <c r="G19" s="15">
        <v>0</v>
      </c>
      <c r="H19" s="11">
        <v>0</v>
      </c>
      <c r="I19" s="11">
        <v>0</v>
      </c>
      <c r="J19" s="11">
        <v>0</v>
      </c>
      <c r="K19" s="16">
        <v>0</v>
      </c>
      <c r="L19" s="11">
        <v>0</v>
      </c>
      <c r="M19" s="11"/>
      <c r="N19" s="11"/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/>
      <c r="W19" s="11">
        <v>0</v>
      </c>
      <c r="X19" s="11">
        <v>0</v>
      </c>
      <c r="Y19" s="11"/>
      <c r="Z19" s="22">
        <f t="shared" si="0"/>
        <v>0</v>
      </c>
      <c r="AA19" s="26">
        <v>0</v>
      </c>
      <c r="AB19" s="11">
        <v>0</v>
      </c>
      <c r="AC19" s="11">
        <v>0</v>
      </c>
      <c r="AD19" s="11"/>
      <c r="AE19" s="26">
        <v>0</v>
      </c>
      <c r="AF19" s="26">
        <v>0</v>
      </c>
      <c r="AG19" s="11">
        <v>0</v>
      </c>
      <c r="AH19" s="11">
        <v>0</v>
      </c>
      <c r="AI19" s="12">
        <v>0</v>
      </c>
      <c r="AJ19" s="22">
        <f t="shared" si="1"/>
        <v>0</v>
      </c>
      <c r="AK19" s="23">
        <v>0</v>
      </c>
      <c r="AL19" s="24">
        <v>0</v>
      </c>
    </row>
    <row r="20" spans="1:38" hidden="1" x14ac:dyDescent="0.2">
      <c r="A20" s="14" t="s">
        <v>29</v>
      </c>
      <c r="B20" s="22">
        <f>+C20+D20+E20+Z20+AJ20</f>
        <v>1808</v>
      </c>
      <c r="C20" s="21">
        <v>0</v>
      </c>
      <c r="D20" s="21">
        <v>0</v>
      </c>
      <c r="E20" s="22">
        <f>SUM(F20:X20)</f>
        <v>1808</v>
      </c>
      <c r="F20" s="17">
        <v>0</v>
      </c>
      <c r="G20" s="15">
        <v>0</v>
      </c>
      <c r="H20" s="11">
        <v>0</v>
      </c>
      <c r="I20" s="11">
        <v>0</v>
      </c>
      <c r="J20" s="11">
        <v>0</v>
      </c>
      <c r="K20" s="16">
        <v>0</v>
      </c>
      <c r="L20" s="11">
        <v>0</v>
      </c>
      <c r="M20" s="11"/>
      <c r="N20" s="11"/>
      <c r="O20" s="11">
        <v>0</v>
      </c>
      <c r="P20" s="11">
        <v>0</v>
      </c>
      <c r="Q20" s="21">
        <v>1808</v>
      </c>
      <c r="R20" s="21">
        <v>0</v>
      </c>
      <c r="S20" s="21">
        <v>0</v>
      </c>
      <c r="T20" s="11">
        <v>0</v>
      </c>
      <c r="U20" s="11">
        <v>0</v>
      </c>
      <c r="V20" s="11"/>
      <c r="W20" s="11">
        <v>0</v>
      </c>
      <c r="X20" s="11">
        <v>0</v>
      </c>
      <c r="Y20" s="11"/>
      <c r="Z20" s="22">
        <f t="shared" si="0"/>
        <v>0</v>
      </c>
      <c r="AA20" s="26">
        <v>0</v>
      </c>
      <c r="AB20" s="11">
        <v>0</v>
      </c>
      <c r="AC20" s="11">
        <v>0</v>
      </c>
      <c r="AD20" s="11"/>
      <c r="AE20" s="26">
        <v>0</v>
      </c>
      <c r="AF20" s="26">
        <v>0</v>
      </c>
      <c r="AG20" s="11">
        <v>0</v>
      </c>
      <c r="AH20" s="11">
        <v>0</v>
      </c>
      <c r="AI20" s="11">
        <v>0</v>
      </c>
      <c r="AJ20" s="22">
        <f t="shared" si="1"/>
        <v>0</v>
      </c>
      <c r="AK20" s="23">
        <v>0</v>
      </c>
      <c r="AL20" s="24">
        <v>0</v>
      </c>
    </row>
    <row r="21" spans="1:38" ht="12.75" hidden="1" customHeight="1" x14ac:dyDescent="0.2">
      <c r="A21" s="14" t="s">
        <v>30</v>
      </c>
      <c r="B21" s="22">
        <f>+C21+D21+E21+Z21+AJ21</f>
        <v>1130</v>
      </c>
      <c r="C21" s="11">
        <v>0</v>
      </c>
      <c r="D21" s="11">
        <v>0</v>
      </c>
      <c r="E21" s="22">
        <f>SUM(F21:X21)</f>
        <v>1130</v>
      </c>
      <c r="F21" s="17">
        <v>0</v>
      </c>
      <c r="G21" s="15">
        <v>0</v>
      </c>
      <c r="H21" s="11">
        <v>0</v>
      </c>
      <c r="I21" s="11">
        <v>0</v>
      </c>
      <c r="J21" s="11">
        <v>0</v>
      </c>
      <c r="K21" s="16">
        <v>0</v>
      </c>
      <c r="L21" s="11">
        <v>0</v>
      </c>
      <c r="M21" s="11"/>
      <c r="N21" s="11"/>
      <c r="O21" s="11">
        <v>0</v>
      </c>
      <c r="P21" s="11">
        <v>0</v>
      </c>
      <c r="Q21" s="15">
        <v>1130</v>
      </c>
      <c r="R21" s="21">
        <v>0</v>
      </c>
      <c r="S21" s="21">
        <v>0</v>
      </c>
      <c r="T21" s="11">
        <v>0</v>
      </c>
      <c r="U21" s="11">
        <v>0</v>
      </c>
      <c r="V21" s="11"/>
      <c r="W21" s="11">
        <v>0</v>
      </c>
      <c r="X21" s="11">
        <v>0</v>
      </c>
      <c r="Y21" s="11"/>
      <c r="Z21" s="22">
        <f t="shared" si="0"/>
        <v>0</v>
      </c>
      <c r="AA21" s="26">
        <v>0</v>
      </c>
      <c r="AB21" s="11">
        <v>0</v>
      </c>
      <c r="AC21" s="11">
        <v>0</v>
      </c>
      <c r="AD21" s="11"/>
      <c r="AE21" s="26">
        <v>0</v>
      </c>
      <c r="AF21" s="26">
        <v>0</v>
      </c>
      <c r="AG21" s="11">
        <v>0</v>
      </c>
      <c r="AH21" s="11">
        <v>0</v>
      </c>
      <c r="AI21" s="12">
        <v>0</v>
      </c>
      <c r="AJ21" s="22">
        <f t="shared" si="1"/>
        <v>0</v>
      </c>
      <c r="AK21" s="23">
        <v>0</v>
      </c>
      <c r="AL21" s="24">
        <v>0</v>
      </c>
    </row>
    <row r="22" spans="1:38" hidden="1" x14ac:dyDescent="0.2">
      <c r="A22" s="14" t="s">
        <v>47</v>
      </c>
      <c r="B22" s="22">
        <f>+C22+D22+E22+Z22+AJ22</f>
        <v>21</v>
      </c>
      <c r="C22" s="11">
        <v>0</v>
      </c>
      <c r="D22" s="11">
        <v>0</v>
      </c>
      <c r="E22" s="22">
        <f>SUM(F22:X22)</f>
        <v>21</v>
      </c>
      <c r="F22" s="17">
        <v>0</v>
      </c>
      <c r="G22" s="15">
        <v>0</v>
      </c>
      <c r="H22" s="11">
        <v>0</v>
      </c>
      <c r="I22" s="11">
        <v>0</v>
      </c>
      <c r="J22" s="11">
        <v>0</v>
      </c>
      <c r="K22" s="16">
        <v>0</v>
      </c>
      <c r="L22" s="11">
        <v>0</v>
      </c>
      <c r="M22" s="11"/>
      <c r="N22" s="11"/>
      <c r="O22" s="11">
        <v>0</v>
      </c>
      <c r="P22" s="11">
        <v>0</v>
      </c>
      <c r="Q22" s="19">
        <v>0</v>
      </c>
      <c r="R22" s="19">
        <v>0</v>
      </c>
      <c r="S22" s="19">
        <v>21</v>
      </c>
      <c r="T22" s="11">
        <v>0</v>
      </c>
      <c r="U22" s="11">
        <v>0</v>
      </c>
      <c r="V22" s="11"/>
      <c r="W22" s="11">
        <v>0</v>
      </c>
      <c r="X22" s="11">
        <v>0</v>
      </c>
      <c r="Y22" s="11"/>
      <c r="Z22" s="22">
        <f t="shared" si="0"/>
        <v>0</v>
      </c>
      <c r="AA22" s="26">
        <v>0</v>
      </c>
      <c r="AB22" s="11">
        <v>0</v>
      </c>
      <c r="AC22" s="11">
        <v>0</v>
      </c>
      <c r="AD22" s="11"/>
      <c r="AE22" s="26">
        <v>0</v>
      </c>
      <c r="AF22" s="26">
        <v>0</v>
      </c>
      <c r="AG22" s="11">
        <v>0</v>
      </c>
      <c r="AH22" s="11">
        <v>0</v>
      </c>
      <c r="AI22" s="12">
        <v>0</v>
      </c>
      <c r="AJ22" s="22">
        <f t="shared" si="1"/>
        <v>0</v>
      </c>
      <c r="AK22" s="23">
        <v>0</v>
      </c>
      <c r="AL22" s="24">
        <v>0</v>
      </c>
    </row>
    <row r="23" spans="1:38" hidden="1" x14ac:dyDescent="0.2">
      <c r="A23" s="14" t="s">
        <v>48</v>
      </c>
      <c r="B23" s="22">
        <f>+C23+D23+E23+Z23+AJ23</f>
        <v>0</v>
      </c>
      <c r="C23" s="11">
        <v>0</v>
      </c>
      <c r="D23" s="11">
        <v>0</v>
      </c>
      <c r="E23" s="22">
        <f>SUM(F23:X23)</f>
        <v>0</v>
      </c>
      <c r="F23" s="17">
        <v>0</v>
      </c>
      <c r="G23" s="15">
        <v>0</v>
      </c>
      <c r="H23" s="11">
        <v>0</v>
      </c>
      <c r="I23" s="11">
        <v>0</v>
      </c>
      <c r="J23" s="11">
        <v>0</v>
      </c>
      <c r="K23" s="16">
        <v>0</v>
      </c>
      <c r="L23" s="11">
        <v>0</v>
      </c>
      <c r="M23" s="11"/>
      <c r="N23" s="11"/>
      <c r="O23" s="11">
        <v>0</v>
      </c>
      <c r="P23" s="11">
        <v>0</v>
      </c>
      <c r="Q23" s="19">
        <v>0</v>
      </c>
      <c r="R23" s="19">
        <v>0</v>
      </c>
      <c r="S23" s="19">
        <v>0</v>
      </c>
      <c r="T23" s="11">
        <v>0</v>
      </c>
      <c r="U23" s="11">
        <v>0</v>
      </c>
      <c r="V23" s="11"/>
      <c r="W23" s="11">
        <v>0</v>
      </c>
      <c r="X23" s="11">
        <v>0</v>
      </c>
      <c r="Y23" s="11"/>
      <c r="Z23" s="22">
        <f t="shared" si="0"/>
        <v>0</v>
      </c>
      <c r="AA23" s="26">
        <v>0</v>
      </c>
      <c r="AB23" s="11">
        <v>0</v>
      </c>
      <c r="AC23" s="11">
        <v>0</v>
      </c>
      <c r="AD23" s="11"/>
      <c r="AE23" s="26">
        <v>0</v>
      </c>
      <c r="AF23" s="26">
        <v>0</v>
      </c>
      <c r="AG23" s="11">
        <v>0</v>
      </c>
      <c r="AH23" s="11">
        <v>0</v>
      </c>
      <c r="AI23" s="12">
        <v>0</v>
      </c>
      <c r="AJ23" s="22">
        <f t="shared" si="1"/>
        <v>0</v>
      </c>
      <c r="AK23" s="23">
        <v>0</v>
      </c>
      <c r="AL23" s="24">
        <v>0</v>
      </c>
    </row>
    <row r="24" spans="1:38" hidden="1" x14ac:dyDescent="0.2">
      <c r="A24" s="46"/>
      <c r="B24" s="11"/>
      <c r="C24" s="11"/>
      <c r="D24" s="11"/>
      <c r="E24" s="28"/>
      <c r="F24" s="17"/>
      <c r="G24" s="15"/>
      <c r="H24" s="11"/>
      <c r="I24" s="11"/>
      <c r="J24" s="11"/>
      <c r="K24" s="16"/>
      <c r="L24" s="11"/>
      <c r="M24" s="11"/>
      <c r="N24" s="11"/>
      <c r="O24" s="11"/>
      <c r="P24" s="11"/>
      <c r="Q24" s="19"/>
      <c r="R24" s="19"/>
      <c r="S24" s="19"/>
      <c r="T24" s="11"/>
      <c r="U24" s="11"/>
      <c r="V24" s="11"/>
      <c r="W24" s="11"/>
      <c r="X24" s="11"/>
      <c r="Y24" s="11"/>
      <c r="Z24" s="28"/>
      <c r="AA24" s="26"/>
      <c r="AB24" s="11"/>
      <c r="AC24" s="11"/>
      <c r="AD24" s="11"/>
      <c r="AE24" s="26"/>
      <c r="AF24" s="26"/>
      <c r="AG24" s="11"/>
      <c r="AH24" s="11"/>
      <c r="AI24" s="12"/>
      <c r="AJ24" s="28"/>
      <c r="AK24" s="23"/>
      <c r="AL24" s="24"/>
    </row>
    <row r="25" spans="1:38" ht="13.5" thickBot="1" x14ac:dyDescent="0.25">
      <c r="A25" s="47" t="s">
        <v>16</v>
      </c>
      <c r="B25" s="48">
        <f>+C25+D25+E25+Z25</f>
        <v>2090</v>
      </c>
      <c r="C25" s="49">
        <v>180</v>
      </c>
      <c r="D25" s="49">
        <v>23</v>
      </c>
      <c r="E25" s="48">
        <f>SUM(F25:Y25)</f>
        <v>1773</v>
      </c>
      <c r="F25" s="50">
        <v>0</v>
      </c>
      <c r="G25" s="50">
        <v>3</v>
      </c>
      <c r="H25" s="50">
        <v>2</v>
      </c>
      <c r="I25" s="50">
        <v>1</v>
      </c>
      <c r="J25" s="50">
        <v>6</v>
      </c>
      <c r="K25" s="50">
        <v>18</v>
      </c>
      <c r="L25" s="50">
        <v>7</v>
      </c>
      <c r="M25" s="50">
        <v>625</v>
      </c>
      <c r="N25" s="50">
        <v>20</v>
      </c>
      <c r="O25" s="50">
        <v>12</v>
      </c>
      <c r="P25" s="50">
        <v>346</v>
      </c>
      <c r="Q25" s="50">
        <v>540</v>
      </c>
      <c r="R25" s="50">
        <v>94</v>
      </c>
      <c r="S25" s="50">
        <v>14</v>
      </c>
      <c r="T25" s="50">
        <v>1</v>
      </c>
      <c r="U25" s="50">
        <v>15</v>
      </c>
      <c r="V25" s="50">
        <v>35</v>
      </c>
      <c r="W25" s="50">
        <v>10</v>
      </c>
      <c r="X25" s="50">
        <v>24</v>
      </c>
      <c r="Y25" s="50">
        <v>0</v>
      </c>
      <c r="Z25" s="48">
        <f>SUM(AA25:AI25)</f>
        <v>114</v>
      </c>
      <c r="AA25" s="49">
        <v>8</v>
      </c>
      <c r="AB25" s="49">
        <v>7</v>
      </c>
      <c r="AC25" s="49">
        <v>5</v>
      </c>
      <c r="AD25" s="49">
        <v>1</v>
      </c>
      <c r="AE25" s="49">
        <v>2</v>
      </c>
      <c r="AF25" s="49">
        <v>0</v>
      </c>
      <c r="AG25" s="49">
        <v>3</v>
      </c>
      <c r="AH25" s="49">
        <v>3</v>
      </c>
      <c r="AI25" s="49">
        <v>85</v>
      </c>
      <c r="AJ25" s="53">
        <f>+AK25+AL25</f>
        <v>33</v>
      </c>
      <c r="AK25" s="50">
        <v>6</v>
      </c>
      <c r="AL25" s="50">
        <v>27</v>
      </c>
    </row>
    <row r="26" spans="1:38" ht="15" x14ac:dyDescent="0.2">
      <c r="A26" s="33"/>
    </row>
    <row r="27" spans="1:38" x14ac:dyDescent="0.2">
      <c r="A27" s="20"/>
    </row>
    <row r="28" spans="1:38" ht="15" customHeight="1" x14ac:dyDescent="0.2"/>
  </sheetData>
  <mergeCells count="8">
    <mergeCell ref="AF1:AH1"/>
    <mergeCell ref="AF2:AH2"/>
    <mergeCell ref="A3:AL3"/>
    <mergeCell ref="A4:AL4"/>
    <mergeCell ref="A5:AL5"/>
    <mergeCell ref="B6:Y6"/>
    <mergeCell ref="Z6:AI6"/>
    <mergeCell ref="AJ6:AL6"/>
  </mergeCells>
  <pageMargins left="0.25" right="0.25" top="0.75" bottom="0.75" header="0.3" footer="0.3"/>
  <pageSetup paperSize="9" scale="7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5289-1464-4267-9155-E725C4D74110}">
  <sheetPr>
    <tabColor rgb="FFFFFF00"/>
    <pageSetUpPr fitToPage="1"/>
  </sheetPr>
  <dimension ref="A1:AL28"/>
  <sheetViews>
    <sheetView zoomScale="85" zoomScaleNormal="85" workbookViewId="0">
      <selection activeCell="K54" sqref="K54"/>
    </sheetView>
  </sheetViews>
  <sheetFormatPr baseColWidth="10" defaultRowHeight="12.75" x14ac:dyDescent="0.2"/>
  <cols>
    <col min="1" max="1" width="21.28515625" style="1" customWidth="1"/>
    <col min="2" max="2" width="6" style="1" customWidth="1"/>
    <col min="3" max="3" width="5.28515625" style="1" customWidth="1"/>
    <col min="4" max="4" width="5.85546875" style="1" customWidth="1"/>
    <col min="5" max="5" width="6.5703125" style="1" bestFit="1" customWidth="1"/>
    <col min="6" max="34" width="5.28515625" style="1" customWidth="1"/>
    <col min="35" max="16384" width="11.42578125" style="1"/>
  </cols>
  <sheetData>
    <row r="1" spans="1:38" ht="15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70" t="s">
        <v>53</v>
      </c>
      <c r="AG1" s="70"/>
      <c r="AH1" s="70"/>
    </row>
    <row r="2" spans="1:38" ht="16.149999999999999" customHeight="1" thickBo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71" t="s">
        <v>51</v>
      </c>
      <c r="AG2" s="71"/>
      <c r="AH2" s="71"/>
    </row>
    <row r="3" spans="1:38" ht="15.75" customHeight="1" x14ac:dyDescent="0.25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3"/>
    </row>
    <row r="4" spans="1:38" ht="12.75" customHeight="1" x14ac:dyDescent="0.25">
      <c r="A4" s="58" t="s">
        <v>68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60"/>
    </row>
    <row r="5" spans="1:38" ht="13.5" customHeight="1" thickBot="1" x14ac:dyDescent="0.3">
      <c r="A5" s="55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7"/>
    </row>
    <row r="6" spans="1:38" ht="13.5" thickBot="1" x14ac:dyDescent="0.25">
      <c r="A6" s="32"/>
      <c r="B6" s="67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9"/>
      <c r="Z6" s="64" t="s">
        <v>31</v>
      </c>
      <c r="AA6" s="65"/>
      <c r="AB6" s="65"/>
      <c r="AC6" s="65"/>
      <c r="AD6" s="65"/>
      <c r="AE6" s="65"/>
      <c r="AF6" s="65"/>
      <c r="AG6" s="65"/>
      <c r="AH6" s="65"/>
      <c r="AI6" s="66"/>
      <c r="AJ6" s="64" t="s">
        <v>63</v>
      </c>
      <c r="AK6" s="65"/>
      <c r="AL6" s="66"/>
    </row>
    <row r="7" spans="1:38" ht="72.75" customHeight="1" x14ac:dyDescent="0.2">
      <c r="A7" s="34" t="s">
        <v>4</v>
      </c>
      <c r="B7" s="35" t="s">
        <v>5</v>
      </c>
      <c r="C7" s="36" t="s">
        <v>6</v>
      </c>
      <c r="D7" s="36" t="s">
        <v>7</v>
      </c>
      <c r="E7" s="37" t="s">
        <v>8</v>
      </c>
      <c r="F7" s="38" t="s">
        <v>41</v>
      </c>
      <c r="G7" s="39" t="s">
        <v>17</v>
      </c>
      <c r="H7" s="38" t="s">
        <v>18</v>
      </c>
      <c r="I7" s="38" t="s">
        <v>9</v>
      </c>
      <c r="J7" s="38" t="s">
        <v>19</v>
      </c>
      <c r="K7" s="38" t="s">
        <v>20</v>
      </c>
      <c r="L7" s="38" t="s">
        <v>54</v>
      </c>
      <c r="M7" s="38" t="s">
        <v>44</v>
      </c>
      <c r="N7" s="38" t="s">
        <v>21</v>
      </c>
      <c r="O7" s="38" t="s">
        <v>11</v>
      </c>
      <c r="P7" s="38" t="s">
        <v>22</v>
      </c>
      <c r="Q7" s="38" t="s">
        <v>12</v>
      </c>
      <c r="R7" s="38" t="s">
        <v>13</v>
      </c>
      <c r="S7" s="38" t="s">
        <v>23</v>
      </c>
      <c r="T7" s="38" t="s">
        <v>24</v>
      </c>
      <c r="U7" s="38" t="s">
        <v>56</v>
      </c>
      <c r="V7" s="38" t="s">
        <v>25</v>
      </c>
      <c r="W7" s="38" t="s">
        <v>26</v>
      </c>
      <c r="X7" s="38" t="s">
        <v>45</v>
      </c>
      <c r="Y7" s="38" t="s">
        <v>57</v>
      </c>
      <c r="Z7" s="40" t="s">
        <v>8</v>
      </c>
      <c r="AA7" s="41" t="s">
        <v>14</v>
      </c>
      <c r="AB7" s="42" t="s">
        <v>15</v>
      </c>
      <c r="AC7" s="42" t="s">
        <v>55</v>
      </c>
      <c r="AD7" s="42" t="s">
        <v>58</v>
      </c>
      <c r="AE7" s="41" t="s">
        <v>59</v>
      </c>
      <c r="AF7" s="41" t="s">
        <v>60</v>
      </c>
      <c r="AG7" s="43" t="s">
        <v>61</v>
      </c>
      <c r="AH7" s="43" t="s">
        <v>10</v>
      </c>
      <c r="AI7" s="43" t="s">
        <v>62</v>
      </c>
      <c r="AJ7" s="40" t="s">
        <v>8</v>
      </c>
      <c r="AK7" s="44" t="s">
        <v>27</v>
      </c>
      <c r="AL7" s="45" t="s">
        <v>28</v>
      </c>
    </row>
    <row r="8" spans="1:38" ht="13.5" thickBot="1" x14ac:dyDescent="0.25">
      <c r="A8" s="2"/>
      <c r="B8" s="3"/>
      <c r="C8" s="25"/>
      <c r="D8" s="27"/>
      <c r="E8" s="5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3"/>
      <c r="AA8" s="25"/>
      <c r="AB8" s="4"/>
      <c r="AC8" s="4"/>
      <c r="AD8" s="4"/>
      <c r="AE8" s="25"/>
      <c r="AF8" s="25"/>
      <c r="AG8" s="4"/>
      <c r="AH8" s="4"/>
      <c r="AI8" s="4"/>
      <c r="AJ8" s="7"/>
      <c r="AK8" s="8"/>
      <c r="AL8" s="9"/>
    </row>
    <row r="9" spans="1:38" hidden="1" x14ac:dyDescent="0.2">
      <c r="A9" s="10" t="s">
        <v>33</v>
      </c>
      <c r="B9" s="22">
        <f t="shared" ref="B9:B23" si="0">+C9+D9+E9+Z9+AJ9</f>
        <v>2681</v>
      </c>
      <c r="C9" s="11">
        <v>0</v>
      </c>
      <c r="D9" s="11">
        <v>139</v>
      </c>
      <c r="E9" s="22">
        <f t="shared" ref="E9:E23" si="1">SUM(F9:X9)</f>
        <v>1779</v>
      </c>
      <c r="F9" s="11">
        <v>31</v>
      </c>
      <c r="G9" s="11">
        <v>29</v>
      </c>
      <c r="H9" s="11">
        <v>8</v>
      </c>
      <c r="I9" s="11">
        <v>119</v>
      </c>
      <c r="J9" s="11">
        <v>156</v>
      </c>
      <c r="K9" s="11">
        <v>289</v>
      </c>
      <c r="L9" s="11">
        <v>0</v>
      </c>
      <c r="M9" s="11">
        <v>67</v>
      </c>
      <c r="N9" s="11">
        <v>127</v>
      </c>
      <c r="O9" s="11">
        <v>197</v>
      </c>
      <c r="P9" s="11">
        <v>325</v>
      </c>
      <c r="Q9" s="11">
        <v>124</v>
      </c>
      <c r="R9" s="11">
        <v>121</v>
      </c>
      <c r="S9" s="11">
        <v>13</v>
      </c>
      <c r="T9" s="11">
        <v>84</v>
      </c>
      <c r="U9" s="11"/>
      <c r="V9" s="11">
        <v>27</v>
      </c>
      <c r="W9" s="11">
        <v>18</v>
      </c>
      <c r="X9" s="11">
        <v>44</v>
      </c>
      <c r="Y9" s="11"/>
      <c r="Z9" s="22">
        <f t="shared" ref="Z9:Z23" si="2">SUM(AA9:AI9)</f>
        <v>606</v>
      </c>
      <c r="AA9" s="26">
        <v>285</v>
      </c>
      <c r="AB9" s="11">
        <v>95</v>
      </c>
      <c r="AC9" s="11">
        <v>22</v>
      </c>
      <c r="AD9" s="11"/>
      <c r="AE9" s="26">
        <v>73</v>
      </c>
      <c r="AF9" s="26">
        <v>73</v>
      </c>
      <c r="AG9" s="11">
        <v>29</v>
      </c>
      <c r="AH9" s="11">
        <v>29</v>
      </c>
      <c r="AI9" s="12">
        <v>0</v>
      </c>
      <c r="AJ9" s="22">
        <f>+AK9+AL9</f>
        <v>157</v>
      </c>
      <c r="AK9" s="23">
        <v>64</v>
      </c>
      <c r="AL9" s="13">
        <v>93</v>
      </c>
    </row>
    <row r="10" spans="1:38" hidden="1" x14ac:dyDescent="0.2">
      <c r="A10" s="14" t="s">
        <v>49</v>
      </c>
      <c r="B10" s="22">
        <f t="shared" si="0"/>
        <v>5936</v>
      </c>
      <c r="C10" s="11">
        <v>1318</v>
      </c>
      <c r="D10" s="11">
        <v>0</v>
      </c>
      <c r="E10" s="22">
        <f t="shared" si="1"/>
        <v>3572</v>
      </c>
      <c r="F10" s="11">
        <v>28</v>
      </c>
      <c r="G10" s="15">
        <v>15</v>
      </c>
      <c r="H10" s="11">
        <v>5</v>
      </c>
      <c r="I10" s="11">
        <v>120</v>
      </c>
      <c r="J10" s="11">
        <v>485</v>
      </c>
      <c r="K10" s="11">
        <v>0</v>
      </c>
      <c r="L10" s="11">
        <v>0</v>
      </c>
      <c r="M10" s="11">
        <v>93</v>
      </c>
      <c r="N10" s="11">
        <v>138</v>
      </c>
      <c r="O10" s="11">
        <v>754</v>
      </c>
      <c r="P10" s="11">
        <v>790</v>
      </c>
      <c r="Q10" s="11">
        <v>514</v>
      </c>
      <c r="R10" s="11">
        <v>223</v>
      </c>
      <c r="S10" s="11">
        <v>5</v>
      </c>
      <c r="T10" s="11">
        <v>239</v>
      </c>
      <c r="U10" s="11"/>
      <c r="V10" s="11">
        <v>21</v>
      </c>
      <c r="W10" s="11">
        <v>18</v>
      </c>
      <c r="X10" s="11">
        <v>124</v>
      </c>
      <c r="Y10" s="11"/>
      <c r="Z10" s="22">
        <f t="shared" si="2"/>
        <v>759</v>
      </c>
      <c r="AA10" s="26">
        <v>185</v>
      </c>
      <c r="AB10" s="11">
        <v>183</v>
      </c>
      <c r="AC10" s="11">
        <v>57</v>
      </c>
      <c r="AD10" s="11"/>
      <c r="AE10" s="26">
        <v>143</v>
      </c>
      <c r="AF10" s="26">
        <v>143</v>
      </c>
      <c r="AG10" s="11">
        <v>24</v>
      </c>
      <c r="AH10" s="11">
        <v>24</v>
      </c>
      <c r="AI10" s="12">
        <v>0</v>
      </c>
      <c r="AJ10" s="22">
        <f t="shared" ref="AJ10:AJ23" si="3">+AK10+AL10</f>
        <v>287</v>
      </c>
      <c r="AK10" s="23">
        <v>13</v>
      </c>
      <c r="AL10" s="13">
        <v>274</v>
      </c>
    </row>
    <row r="11" spans="1:38" hidden="1" x14ac:dyDescent="0.2">
      <c r="A11" s="14" t="s">
        <v>34</v>
      </c>
      <c r="B11" s="22">
        <f t="shared" si="0"/>
        <v>4297</v>
      </c>
      <c r="C11" s="11">
        <v>0</v>
      </c>
      <c r="D11" s="11">
        <v>0</v>
      </c>
      <c r="E11" s="22">
        <f t="shared" si="1"/>
        <v>3739</v>
      </c>
      <c r="F11" s="15">
        <v>21</v>
      </c>
      <c r="G11" s="15">
        <v>0</v>
      </c>
      <c r="H11" s="11">
        <v>1</v>
      </c>
      <c r="I11" s="11">
        <v>11</v>
      </c>
      <c r="J11" s="11">
        <v>78</v>
      </c>
      <c r="K11" s="11">
        <v>0</v>
      </c>
      <c r="L11" s="11">
        <v>0</v>
      </c>
      <c r="M11" s="11">
        <v>11</v>
      </c>
      <c r="N11" s="11">
        <v>18</v>
      </c>
      <c r="O11" s="11">
        <v>1942</v>
      </c>
      <c r="P11" s="11">
        <v>923</v>
      </c>
      <c r="Q11" s="11">
        <v>653</v>
      </c>
      <c r="R11" s="11">
        <v>36</v>
      </c>
      <c r="S11" s="11">
        <v>0</v>
      </c>
      <c r="T11" s="11">
        <v>13</v>
      </c>
      <c r="U11" s="11"/>
      <c r="V11" s="11">
        <v>4</v>
      </c>
      <c r="W11" s="11">
        <v>0</v>
      </c>
      <c r="X11" s="11">
        <v>28</v>
      </c>
      <c r="Y11" s="11"/>
      <c r="Z11" s="22">
        <f t="shared" si="2"/>
        <v>402</v>
      </c>
      <c r="AA11" s="26">
        <v>335</v>
      </c>
      <c r="AB11" s="11">
        <v>15</v>
      </c>
      <c r="AC11" s="11">
        <v>6</v>
      </c>
      <c r="AD11" s="11"/>
      <c r="AE11" s="26">
        <v>0</v>
      </c>
      <c r="AF11" s="26">
        <v>0</v>
      </c>
      <c r="AG11" s="11">
        <v>23</v>
      </c>
      <c r="AH11" s="11">
        <v>23</v>
      </c>
      <c r="AI11" s="12">
        <v>0</v>
      </c>
      <c r="AJ11" s="22">
        <f t="shared" si="3"/>
        <v>156</v>
      </c>
      <c r="AK11" s="23">
        <v>123</v>
      </c>
      <c r="AL11" s="24">
        <v>33</v>
      </c>
    </row>
    <row r="12" spans="1:38" hidden="1" x14ac:dyDescent="0.2">
      <c r="A12" s="14" t="s">
        <v>35</v>
      </c>
      <c r="B12" s="22">
        <f t="shared" si="0"/>
        <v>262</v>
      </c>
      <c r="C12" s="11">
        <v>23</v>
      </c>
      <c r="D12" s="11">
        <v>0</v>
      </c>
      <c r="E12" s="22">
        <f t="shared" si="1"/>
        <v>110</v>
      </c>
      <c r="F12" s="11">
        <v>0</v>
      </c>
      <c r="G12" s="11">
        <v>0</v>
      </c>
      <c r="H12" s="11">
        <v>0</v>
      </c>
      <c r="I12" s="11">
        <v>0</v>
      </c>
      <c r="J12" s="11">
        <v>3</v>
      </c>
      <c r="K12" s="11">
        <v>0</v>
      </c>
      <c r="L12" s="11">
        <v>0</v>
      </c>
      <c r="M12" s="11">
        <v>3</v>
      </c>
      <c r="N12" s="11">
        <v>10</v>
      </c>
      <c r="O12" s="11">
        <v>1</v>
      </c>
      <c r="P12" s="11">
        <v>28</v>
      </c>
      <c r="Q12" s="11">
        <v>60</v>
      </c>
      <c r="R12" s="11">
        <v>0</v>
      </c>
      <c r="S12" s="11">
        <v>0</v>
      </c>
      <c r="T12" s="11">
        <v>5</v>
      </c>
      <c r="U12" s="11"/>
      <c r="V12" s="11">
        <v>0</v>
      </c>
      <c r="W12" s="11">
        <v>0</v>
      </c>
      <c r="X12" s="11">
        <v>0</v>
      </c>
      <c r="Y12" s="11"/>
      <c r="Z12" s="22">
        <f t="shared" si="2"/>
        <v>102</v>
      </c>
      <c r="AA12" s="26">
        <v>17</v>
      </c>
      <c r="AB12" s="11">
        <v>35</v>
      </c>
      <c r="AC12" s="11">
        <v>0</v>
      </c>
      <c r="AD12" s="11"/>
      <c r="AE12" s="26">
        <v>16</v>
      </c>
      <c r="AF12" s="26">
        <v>16</v>
      </c>
      <c r="AG12" s="11">
        <v>9</v>
      </c>
      <c r="AH12" s="11">
        <v>9</v>
      </c>
      <c r="AI12" s="12">
        <v>0</v>
      </c>
      <c r="AJ12" s="22">
        <f t="shared" si="3"/>
        <v>27</v>
      </c>
      <c r="AK12" s="23">
        <v>0</v>
      </c>
      <c r="AL12" s="24">
        <v>27</v>
      </c>
    </row>
    <row r="13" spans="1:38" hidden="1" x14ac:dyDescent="0.2">
      <c r="A13" s="14" t="s">
        <v>36</v>
      </c>
      <c r="B13" s="22">
        <f t="shared" si="0"/>
        <v>13066</v>
      </c>
      <c r="C13" s="11">
        <v>0</v>
      </c>
      <c r="D13" s="11">
        <v>0</v>
      </c>
      <c r="E13" s="22">
        <f t="shared" si="1"/>
        <v>13066</v>
      </c>
      <c r="F13" s="15">
        <v>0</v>
      </c>
      <c r="G13" s="15">
        <v>0</v>
      </c>
      <c r="H13" s="11">
        <v>0</v>
      </c>
      <c r="I13" s="11">
        <v>0</v>
      </c>
      <c r="J13" s="11">
        <v>0</v>
      </c>
      <c r="K13" s="11">
        <v>71</v>
      </c>
      <c r="L13" s="11">
        <v>0</v>
      </c>
      <c r="M13" s="11">
        <v>0</v>
      </c>
      <c r="N13" s="11">
        <v>0</v>
      </c>
      <c r="O13" s="11">
        <v>12995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/>
      <c r="V13" s="11">
        <v>0</v>
      </c>
      <c r="W13" s="11">
        <v>0</v>
      </c>
      <c r="X13" s="11">
        <v>0</v>
      </c>
      <c r="Y13" s="11"/>
      <c r="Z13" s="22">
        <f t="shared" si="2"/>
        <v>0</v>
      </c>
      <c r="AA13" s="26">
        <v>0</v>
      </c>
      <c r="AB13" s="11">
        <v>0</v>
      </c>
      <c r="AC13" s="11">
        <v>0</v>
      </c>
      <c r="AD13" s="11"/>
      <c r="AE13" s="26">
        <v>0</v>
      </c>
      <c r="AF13" s="26">
        <v>0</v>
      </c>
      <c r="AG13" s="11">
        <v>0</v>
      </c>
      <c r="AH13" s="11">
        <v>0</v>
      </c>
      <c r="AI13" s="12">
        <v>0</v>
      </c>
      <c r="AJ13" s="22">
        <f t="shared" si="3"/>
        <v>0</v>
      </c>
      <c r="AK13" s="23">
        <v>0</v>
      </c>
      <c r="AL13" s="24">
        <v>0</v>
      </c>
    </row>
    <row r="14" spans="1:38" hidden="1" x14ac:dyDescent="0.2">
      <c r="A14" s="14" t="s">
        <v>37</v>
      </c>
      <c r="B14" s="22">
        <f t="shared" si="0"/>
        <v>5739</v>
      </c>
      <c r="C14" s="11">
        <v>0</v>
      </c>
      <c r="D14" s="11">
        <v>0</v>
      </c>
      <c r="E14" s="22">
        <f t="shared" si="1"/>
        <v>5739</v>
      </c>
      <c r="F14" s="15">
        <v>0</v>
      </c>
      <c r="G14" s="15">
        <v>0</v>
      </c>
      <c r="H14" s="11">
        <v>0</v>
      </c>
      <c r="I14" s="11">
        <v>0</v>
      </c>
      <c r="J14" s="11">
        <v>0</v>
      </c>
      <c r="K14" s="11">
        <v>5239</v>
      </c>
      <c r="L14" s="11">
        <v>500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/>
      <c r="V14" s="11">
        <v>0</v>
      </c>
      <c r="W14" s="11">
        <v>0</v>
      </c>
      <c r="X14" s="11">
        <v>0</v>
      </c>
      <c r="Y14" s="11"/>
      <c r="Z14" s="22">
        <f t="shared" si="2"/>
        <v>0</v>
      </c>
      <c r="AA14" s="26">
        <v>0</v>
      </c>
      <c r="AB14" s="11">
        <v>0</v>
      </c>
      <c r="AC14" s="11">
        <v>0</v>
      </c>
      <c r="AD14" s="11"/>
      <c r="AE14" s="26">
        <v>0</v>
      </c>
      <c r="AF14" s="26">
        <v>0</v>
      </c>
      <c r="AG14" s="11">
        <v>0</v>
      </c>
      <c r="AH14" s="11">
        <v>0</v>
      </c>
      <c r="AI14" s="12">
        <v>0</v>
      </c>
      <c r="AJ14" s="22">
        <f t="shared" si="3"/>
        <v>0</v>
      </c>
      <c r="AK14" s="23">
        <v>0</v>
      </c>
      <c r="AL14" s="24">
        <v>0</v>
      </c>
    </row>
    <row r="15" spans="1:38" hidden="1" x14ac:dyDescent="0.2">
      <c r="A15" s="14" t="s">
        <v>38</v>
      </c>
      <c r="B15" s="22">
        <f t="shared" si="0"/>
        <v>742</v>
      </c>
      <c r="C15" s="16">
        <v>0</v>
      </c>
      <c r="D15" s="16">
        <v>742</v>
      </c>
      <c r="E15" s="22">
        <f t="shared" si="1"/>
        <v>0</v>
      </c>
      <c r="F15" s="17">
        <v>0</v>
      </c>
      <c r="G15" s="15">
        <v>0</v>
      </c>
      <c r="H15" s="11">
        <v>0</v>
      </c>
      <c r="I15" s="11">
        <v>0</v>
      </c>
      <c r="J15" s="11">
        <v>0</v>
      </c>
      <c r="K15" s="16">
        <v>0</v>
      </c>
      <c r="L15" s="16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/>
      <c r="V15" s="11">
        <v>0</v>
      </c>
      <c r="W15" s="11">
        <v>0</v>
      </c>
      <c r="X15" s="11">
        <v>0</v>
      </c>
      <c r="Y15" s="11"/>
      <c r="Z15" s="22">
        <f t="shared" si="2"/>
        <v>0</v>
      </c>
      <c r="AA15" s="26">
        <v>0</v>
      </c>
      <c r="AB15" s="11">
        <v>0</v>
      </c>
      <c r="AC15" s="11">
        <v>0</v>
      </c>
      <c r="AD15" s="11"/>
      <c r="AE15" s="26">
        <v>0</v>
      </c>
      <c r="AF15" s="26">
        <v>0</v>
      </c>
      <c r="AG15" s="11">
        <v>0</v>
      </c>
      <c r="AH15" s="11">
        <v>0</v>
      </c>
      <c r="AI15" s="12">
        <v>0</v>
      </c>
      <c r="AJ15" s="22">
        <f t="shared" si="3"/>
        <v>0</v>
      </c>
      <c r="AK15" s="23">
        <v>0</v>
      </c>
      <c r="AL15" s="24">
        <v>0</v>
      </c>
    </row>
    <row r="16" spans="1:38" hidden="1" x14ac:dyDescent="0.2">
      <c r="A16" s="18" t="s">
        <v>39</v>
      </c>
      <c r="B16" s="22">
        <f t="shared" si="0"/>
        <v>0</v>
      </c>
      <c r="C16" s="16">
        <v>0</v>
      </c>
      <c r="D16" s="29">
        <v>0</v>
      </c>
      <c r="E16" s="22">
        <f t="shared" si="1"/>
        <v>0</v>
      </c>
      <c r="F16" s="17">
        <v>0</v>
      </c>
      <c r="G16" s="15">
        <v>0</v>
      </c>
      <c r="H16" s="11">
        <v>0</v>
      </c>
      <c r="I16" s="11">
        <v>0</v>
      </c>
      <c r="J16" s="11">
        <v>0</v>
      </c>
      <c r="K16" s="16">
        <v>0</v>
      </c>
      <c r="L16" s="16">
        <v>0</v>
      </c>
      <c r="M16" s="11">
        <v>0</v>
      </c>
      <c r="N16" s="11">
        <v>0</v>
      </c>
      <c r="O16" s="11">
        <v>0</v>
      </c>
      <c r="P16" s="11">
        <v>0</v>
      </c>
      <c r="Q16" s="16">
        <v>0</v>
      </c>
      <c r="R16" s="16">
        <v>0</v>
      </c>
      <c r="S16" s="11">
        <v>0</v>
      </c>
      <c r="T16" s="11">
        <v>0</v>
      </c>
      <c r="U16" s="11"/>
      <c r="V16" s="11">
        <v>0</v>
      </c>
      <c r="W16" s="11">
        <v>0</v>
      </c>
      <c r="X16" s="11">
        <v>0</v>
      </c>
      <c r="Y16" s="11"/>
      <c r="Z16" s="22">
        <f t="shared" si="2"/>
        <v>0</v>
      </c>
      <c r="AA16" s="26">
        <v>0</v>
      </c>
      <c r="AB16" s="11">
        <v>0</v>
      </c>
      <c r="AC16" s="11">
        <v>0</v>
      </c>
      <c r="AD16" s="11"/>
      <c r="AE16" s="26">
        <v>0</v>
      </c>
      <c r="AF16" s="26">
        <v>0</v>
      </c>
      <c r="AG16" s="11">
        <v>0</v>
      </c>
      <c r="AH16" s="11">
        <v>0</v>
      </c>
      <c r="AI16" s="12">
        <v>0</v>
      </c>
      <c r="AJ16" s="22">
        <f t="shared" si="3"/>
        <v>0</v>
      </c>
      <c r="AK16" s="23">
        <v>0</v>
      </c>
      <c r="AL16" s="24">
        <v>0</v>
      </c>
    </row>
    <row r="17" spans="1:38" hidden="1" x14ac:dyDescent="0.2">
      <c r="A17" s="18" t="s">
        <v>40</v>
      </c>
      <c r="B17" s="22">
        <f t="shared" si="0"/>
        <v>0</v>
      </c>
      <c r="C17" s="11">
        <v>0</v>
      </c>
      <c r="D17" s="11">
        <v>0</v>
      </c>
      <c r="E17" s="22">
        <f t="shared" si="1"/>
        <v>0</v>
      </c>
      <c r="F17" s="17">
        <v>0</v>
      </c>
      <c r="G17" s="15">
        <v>0</v>
      </c>
      <c r="H17" s="11">
        <v>0</v>
      </c>
      <c r="I17" s="11">
        <v>0</v>
      </c>
      <c r="J17" s="11">
        <v>0</v>
      </c>
      <c r="K17" s="16">
        <v>0</v>
      </c>
      <c r="L17" s="16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/>
      <c r="V17" s="11">
        <v>0</v>
      </c>
      <c r="W17" s="11">
        <v>0</v>
      </c>
      <c r="X17" s="11">
        <v>0</v>
      </c>
      <c r="Y17" s="11"/>
      <c r="Z17" s="22">
        <f t="shared" si="2"/>
        <v>0</v>
      </c>
      <c r="AA17" s="26">
        <v>0</v>
      </c>
      <c r="AB17" s="11">
        <v>0</v>
      </c>
      <c r="AC17" s="11">
        <v>0</v>
      </c>
      <c r="AD17" s="11"/>
      <c r="AE17" s="26">
        <v>0</v>
      </c>
      <c r="AF17" s="26">
        <v>0</v>
      </c>
      <c r="AG17" s="11">
        <v>0</v>
      </c>
      <c r="AH17" s="11">
        <v>0</v>
      </c>
      <c r="AI17" s="12">
        <v>0</v>
      </c>
      <c r="AJ17" s="22">
        <f t="shared" si="3"/>
        <v>0</v>
      </c>
      <c r="AK17" s="23">
        <v>0</v>
      </c>
      <c r="AL17" s="24">
        <v>0</v>
      </c>
    </row>
    <row r="18" spans="1:38" hidden="1" x14ac:dyDescent="0.2">
      <c r="A18" s="18" t="s">
        <v>42</v>
      </c>
      <c r="B18" s="22">
        <f t="shared" si="0"/>
        <v>800</v>
      </c>
      <c r="C18" s="11">
        <v>800</v>
      </c>
      <c r="D18" s="11">
        <v>0</v>
      </c>
      <c r="E18" s="22">
        <f t="shared" si="1"/>
        <v>0</v>
      </c>
      <c r="F18" s="17">
        <v>0</v>
      </c>
      <c r="G18" s="15">
        <v>0</v>
      </c>
      <c r="H18" s="11">
        <v>0</v>
      </c>
      <c r="I18" s="11">
        <v>0</v>
      </c>
      <c r="J18" s="11">
        <v>0</v>
      </c>
      <c r="K18" s="16">
        <v>0</v>
      </c>
      <c r="L18" s="16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/>
      <c r="V18" s="11">
        <v>0</v>
      </c>
      <c r="W18" s="11">
        <v>0</v>
      </c>
      <c r="X18" s="11">
        <v>0</v>
      </c>
      <c r="Y18" s="11"/>
      <c r="Z18" s="22">
        <f t="shared" si="2"/>
        <v>0</v>
      </c>
      <c r="AA18" s="26">
        <v>0</v>
      </c>
      <c r="AB18" s="11">
        <v>0</v>
      </c>
      <c r="AC18" s="11">
        <v>0</v>
      </c>
      <c r="AD18" s="11"/>
      <c r="AE18" s="26">
        <v>0</v>
      </c>
      <c r="AF18" s="26">
        <v>0</v>
      </c>
      <c r="AG18" s="11">
        <v>0</v>
      </c>
      <c r="AH18" s="11">
        <v>0</v>
      </c>
      <c r="AI18" s="12">
        <v>0</v>
      </c>
      <c r="AJ18" s="22">
        <f t="shared" si="3"/>
        <v>0</v>
      </c>
      <c r="AK18" s="23">
        <v>0</v>
      </c>
      <c r="AL18" s="24">
        <v>0</v>
      </c>
    </row>
    <row r="19" spans="1:38" hidden="1" x14ac:dyDescent="0.2">
      <c r="A19" s="14" t="s">
        <v>43</v>
      </c>
      <c r="B19" s="22">
        <f t="shared" si="0"/>
        <v>0</v>
      </c>
      <c r="C19" s="11">
        <v>0</v>
      </c>
      <c r="D19" s="11">
        <v>0</v>
      </c>
      <c r="E19" s="22">
        <f t="shared" si="1"/>
        <v>0</v>
      </c>
      <c r="F19" s="17">
        <v>0</v>
      </c>
      <c r="G19" s="15">
        <v>0</v>
      </c>
      <c r="H19" s="11">
        <v>0</v>
      </c>
      <c r="I19" s="11">
        <v>0</v>
      </c>
      <c r="J19" s="11">
        <v>0</v>
      </c>
      <c r="K19" s="16">
        <v>0</v>
      </c>
      <c r="L19" s="16"/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/>
      <c r="V19" s="11">
        <v>0</v>
      </c>
      <c r="W19" s="11">
        <v>0</v>
      </c>
      <c r="X19" s="11">
        <v>0</v>
      </c>
      <c r="Y19" s="11"/>
      <c r="Z19" s="22">
        <f t="shared" si="2"/>
        <v>0</v>
      </c>
      <c r="AA19" s="26">
        <v>0</v>
      </c>
      <c r="AB19" s="11">
        <v>0</v>
      </c>
      <c r="AC19" s="11">
        <v>0</v>
      </c>
      <c r="AD19" s="11"/>
      <c r="AE19" s="26">
        <v>0</v>
      </c>
      <c r="AF19" s="26">
        <v>0</v>
      </c>
      <c r="AG19" s="11">
        <v>0</v>
      </c>
      <c r="AH19" s="11">
        <v>0</v>
      </c>
      <c r="AI19" s="12">
        <v>0</v>
      </c>
      <c r="AJ19" s="22">
        <f t="shared" si="3"/>
        <v>0</v>
      </c>
      <c r="AK19" s="23">
        <v>0</v>
      </c>
      <c r="AL19" s="24">
        <v>0</v>
      </c>
    </row>
    <row r="20" spans="1:38" hidden="1" x14ac:dyDescent="0.2">
      <c r="A20" s="14" t="s">
        <v>29</v>
      </c>
      <c r="B20" s="22">
        <f t="shared" si="0"/>
        <v>1808</v>
      </c>
      <c r="C20" s="21">
        <v>0</v>
      </c>
      <c r="D20" s="21">
        <v>0</v>
      </c>
      <c r="E20" s="22">
        <f t="shared" si="1"/>
        <v>1808</v>
      </c>
      <c r="F20" s="17">
        <v>0</v>
      </c>
      <c r="G20" s="15">
        <v>0</v>
      </c>
      <c r="H20" s="11">
        <v>0</v>
      </c>
      <c r="I20" s="11">
        <v>0</v>
      </c>
      <c r="J20" s="11">
        <v>0</v>
      </c>
      <c r="K20" s="16">
        <v>0</v>
      </c>
      <c r="L20" s="16">
        <v>0</v>
      </c>
      <c r="M20" s="11">
        <v>0</v>
      </c>
      <c r="N20" s="11">
        <v>0</v>
      </c>
      <c r="O20" s="11">
        <v>0</v>
      </c>
      <c r="P20" s="21">
        <v>1808</v>
      </c>
      <c r="Q20" s="21">
        <v>0</v>
      </c>
      <c r="R20" s="21">
        <v>0</v>
      </c>
      <c r="S20" s="11">
        <v>0</v>
      </c>
      <c r="T20" s="11">
        <v>0</v>
      </c>
      <c r="U20" s="11"/>
      <c r="V20" s="11">
        <v>0</v>
      </c>
      <c r="W20" s="11">
        <v>0</v>
      </c>
      <c r="X20" s="11">
        <v>0</v>
      </c>
      <c r="Y20" s="11"/>
      <c r="Z20" s="22">
        <f t="shared" si="2"/>
        <v>0</v>
      </c>
      <c r="AA20" s="26">
        <v>0</v>
      </c>
      <c r="AB20" s="11">
        <v>0</v>
      </c>
      <c r="AC20" s="11">
        <v>0</v>
      </c>
      <c r="AD20" s="11"/>
      <c r="AE20" s="26">
        <v>0</v>
      </c>
      <c r="AF20" s="26">
        <v>0</v>
      </c>
      <c r="AG20" s="11">
        <v>0</v>
      </c>
      <c r="AH20" s="11">
        <v>0</v>
      </c>
      <c r="AI20" s="11">
        <v>0</v>
      </c>
      <c r="AJ20" s="22">
        <f t="shared" si="3"/>
        <v>0</v>
      </c>
      <c r="AK20" s="23">
        <v>0</v>
      </c>
      <c r="AL20" s="24">
        <v>0</v>
      </c>
    </row>
    <row r="21" spans="1:38" ht="12.75" hidden="1" customHeight="1" x14ac:dyDescent="0.2">
      <c r="A21" s="14" t="s">
        <v>30</v>
      </c>
      <c r="B21" s="22">
        <f t="shared" si="0"/>
        <v>1130</v>
      </c>
      <c r="C21" s="11">
        <v>0</v>
      </c>
      <c r="D21" s="11">
        <v>0</v>
      </c>
      <c r="E21" s="22">
        <f t="shared" si="1"/>
        <v>1130</v>
      </c>
      <c r="F21" s="17">
        <v>0</v>
      </c>
      <c r="G21" s="15">
        <v>0</v>
      </c>
      <c r="H21" s="11">
        <v>0</v>
      </c>
      <c r="I21" s="11">
        <v>0</v>
      </c>
      <c r="J21" s="11">
        <v>0</v>
      </c>
      <c r="K21" s="16">
        <v>0</v>
      </c>
      <c r="L21" s="16">
        <v>0</v>
      </c>
      <c r="M21" s="11">
        <v>0</v>
      </c>
      <c r="N21" s="11">
        <v>0</v>
      </c>
      <c r="O21" s="11">
        <v>0</v>
      </c>
      <c r="P21" s="15">
        <v>1130</v>
      </c>
      <c r="Q21" s="21">
        <v>0</v>
      </c>
      <c r="R21" s="21">
        <v>0</v>
      </c>
      <c r="S21" s="11">
        <v>0</v>
      </c>
      <c r="T21" s="11">
        <v>0</v>
      </c>
      <c r="U21" s="11"/>
      <c r="V21" s="11">
        <v>0</v>
      </c>
      <c r="W21" s="11">
        <v>0</v>
      </c>
      <c r="X21" s="11">
        <v>0</v>
      </c>
      <c r="Y21" s="11"/>
      <c r="Z21" s="22">
        <f t="shared" si="2"/>
        <v>0</v>
      </c>
      <c r="AA21" s="26">
        <v>0</v>
      </c>
      <c r="AB21" s="11">
        <v>0</v>
      </c>
      <c r="AC21" s="11">
        <v>0</v>
      </c>
      <c r="AD21" s="11"/>
      <c r="AE21" s="26">
        <v>0</v>
      </c>
      <c r="AF21" s="26">
        <v>0</v>
      </c>
      <c r="AG21" s="11">
        <v>0</v>
      </c>
      <c r="AH21" s="11">
        <v>0</v>
      </c>
      <c r="AI21" s="12">
        <v>0</v>
      </c>
      <c r="AJ21" s="22">
        <f t="shared" si="3"/>
        <v>0</v>
      </c>
      <c r="AK21" s="23">
        <v>0</v>
      </c>
      <c r="AL21" s="24">
        <v>0</v>
      </c>
    </row>
    <row r="22" spans="1:38" hidden="1" x14ac:dyDescent="0.2">
      <c r="A22" s="14" t="s">
        <v>47</v>
      </c>
      <c r="B22" s="22">
        <f t="shared" si="0"/>
        <v>21</v>
      </c>
      <c r="C22" s="11">
        <v>0</v>
      </c>
      <c r="D22" s="11">
        <v>0</v>
      </c>
      <c r="E22" s="22">
        <f t="shared" si="1"/>
        <v>21</v>
      </c>
      <c r="F22" s="17">
        <v>0</v>
      </c>
      <c r="G22" s="15">
        <v>0</v>
      </c>
      <c r="H22" s="11">
        <v>0</v>
      </c>
      <c r="I22" s="11">
        <v>0</v>
      </c>
      <c r="J22" s="11">
        <v>0</v>
      </c>
      <c r="K22" s="16">
        <v>0</v>
      </c>
      <c r="L22" s="16">
        <v>0</v>
      </c>
      <c r="M22" s="11">
        <v>0</v>
      </c>
      <c r="N22" s="11">
        <v>0</v>
      </c>
      <c r="O22" s="11">
        <v>0</v>
      </c>
      <c r="P22" s="19">
        <v>0</v>
      </c>
      <c r="Q22" s="19">
        <v>0</v>
      </c>
      <c r="R22" s="19">
        <v>21</v>
      </c>
      <c r="S22" s="11">
        <v>0</v>
      </c>
      <c r="T22" s="11">
        <v>0</v>
      </c>
      <c r="U22" s="11"/>
      <c r="V22" s="11">
        <v>0</v>
      </c>
      <c r="W22" s="11">
        <v>0</v>
      </c>
      <c r="X22" s="11">
        <v>0</v>
      </c>
      <c r="Y22" s="11"/>
      <c r="Z22" s="22">
        <f t="shared" si="2"/>
        <v>0</v>
      </c>
      <c r="AA22" s="26">
        <v>0</v>
      </c>
      <c r="AB22" s="11">
        <v>0</v>
      </c>
      <c r="AC22" s="11">
        <v>0</v>
      </c>
      <c r="AD22" s="11"/>
      <c r="AE22" s="26">
        <v>0</v>
      </c>
      <c r="AF22" s="26">
        <v>0</v>
      </c>
      <c r="AG22" s="11">
        <v>0</v>
      </c>
      <c r="AH22" s="11">
        <v>0</v>
      </c>
      <c r="AI22" s="12">
        <v>0</v>
      </c>
      <c r="AJ22" s="22">
        <f t="shared" si="3"/>
        <v>0</v>
      </c>
      <c r="AK22" s="23">
        <v>0</v>
      </c>
      <c r="AL22" s="24">
        <v>0</v>
      </c>
    </row>
    <row r="23" spans="1:38" hidden="1" x14ac:dyDescent="0.2">
      <c r="A23" s="14" t="s">
        <v>48</v>
      </c>
      <c r="B23" s="22">
        <f t="shared" si="0"/>
        <v>0</v>
      </c>
      <c r="C23" s="11">
        <v>0</v>
      </c>
      <c r="D23" s="11">
        <v>0</v>
      </c>
      <c r="E23" s="22">
        <f t="shared" si="1"/>
        <v>0</v>
      </c>
      <c r="F23" s="17">
        <v>0</v>
      </c>
      <c r="G23" s="15">
        <v>0</v>
      </c>
      <c r="H23" s="11">
        <v>0</v>
      </c>
      <c r="I23" s="11">
        <v>0</v>
      </c>
      <c r="J23" s="11">
        <v>0</v>
      </c>
      <c r="K23" s="16">
        <v>0</v>
      </c>
      <c r="L23" s="16">
        <v>0</v>
      </c>
      <c r="M23" s="11">
        <v>0</v>
      </c>
      <c r="N23" s="11">
        <v>0</v>
      </c>
      <c r="O23" s="11">
        <v>0</v>
      </c>
      <c r="P23" s="19">
        <v>0</v>
      </c>
      <c r="Q23" s="19">
        <v>0</v>
      </c>
      <c r="R23" s="19">
        <v>0</v>
      </c>
      <c r="S23" s="11">
        <v>0</v>
      </c>
      <c r="T23" s="11">
        <v>0</v>
      </c>
      <c r="U23" s="11"/>
      <c r="V23" s="11">
        <v>0</v>
      </c>
      <c r="W23" s="11">
        <v>0</v>
      </c>
      <c r="X23" s="11">
        <v>0</v>
      </c>
      <c r="Y23" s="11"/>
      <c r="Z23" s="22">
        <f t="shared" si="2"/>
        <v>0</v>
      </c>
      <c r="AA23" s="26">
        <v>0</v>
      </c>
      <c r="AB23" s="11">
        <v>0</v>
      </c>
      <c r="AC23" s="11">
        <v>0</v>
      </c>
      <c r="AD23" s="11"/>
      <c r="AE23" s="26">
        <v>0</v>
      </c>
      <c r="AF23" s="26">
        <v>0</v>
      </c>
      <c r="AG23" s="11">
        <v>0</v>
      </c>
      <c r="AH23" s="11">
        <v>0</v>
      </c>
      <c r="AI23" s="12">
        <v>0</v>
      </c>
      <c r="AJ23" s="22">
        <f t="shared" si="3"/>
        <v>0</v>
      </c>
      <c r="AK23" s="23">
        <v>0</v>
      </c>
      <c r="AL23" s="24">
        <v>0</v>
      </c>
    </row>
    <row r="24" spans="1:38" hidden="1" x14ac:dyDescent="0.2">
      <c r="A24" s="46"/>
      <c r="B24" s="11"/>
      <c r="C24" s="11"/>
      <c r="D24" s="11"/>
      <c r="E24" s="28"/>
      <c r="F24" s="17"/>
      <c r="G24" s="15"/>
      <c r="H24" s="11"/>
      <c r="I24" s="11"/>
      <c r="J24" s="11"/>
      <c r="K24" s="16"/>
      <c r="L24" s="16"/>
      <c r="M24" s="11"/>
      <c r="N24" s="11"/>
      <c r="O24" s="11"/>
      <c r="P24" s="19"/>
      <c r="Q24" s="19"/>
      <c r="R24" s="19"/>
      <c r="S24" s="11"/>
      <c r="T24" s="11"/>
      <c r="U24" s="11"/>
      <c r="V24" s="11"/>
      <c r="W24" s="11"/>
      <c r="X24" s="11"/>
      <c r="Y24" s="11"/>
      <c r="Z24" s="28"/>
      <c r="AA24" s="26"/>
      <c r="AB24" s="11"/>
      <c r="AC24" s="11"/>
      <c r="AD24" s="11"/>
      <c r="AE24" s="26"/>
      <c r="AF24" s="26"/>
      <c r="AG24" s="11"/>
      <c r="AH24" s="11"/>
      <c r="AI24" s="12"/>
      <c r="AJ24" s="28"/>
      <c r="AK24" s="23"/>
      <c r="AL24" s="24"/>
    </row>
    <row r="25" spans="1:38" ht="13.5" thickBot="1" x14ac:dyDescent="0.25">
      <c r="A25" s="47" t="s">
        <v>16</v>
      </c>
      <c r="B25" s="48">
        <f>+E25+Z25+AJ25</f>
        <v>827</v>
      </c>
      <c r="C25" s="49">
        <v>0</v>
      </c>
      <c r="D25" s="49">
        <v>0</v>
      </c>
      <c r="E25" s="48">
        <f>SUM(F25:Y25)</f>
        <v>695</v>
      </c>
      <c r="F25" s="50">
        <v>15</v>
      </c>
      <c r="G25" s="50">
        <v>5</v>
      </c>
      <c r="H25" s="50">
        <v>5</v>
      </c>
      <c r="I25" s="50">
        <v>10</v>
      </c>
      <c r="J25" s="50">
        <v>10</v>
      </c>
      <c r="K25" s="50">
        <v>15</v>
      </c>
      <c r="L25" s="50">
        <v>155</v>
      </c>
      <c r="M25" s="50">
        <v>10</v>
      </c>
      <c r="N25" s="50">
        <v>15</v>
      </c>
      <c r="O25" s="50">
        <v>100</v>
      </c>
      <c r="P25" s="50">
        <v>100</v>
      </c>
      <c r="Q25" s="50">
        <v>160</v>
      </c>
      <c r="R25" s="50">
        <v>15</v>
      </c>
      <c r="S25" s="50">
        <v>5</v>
      </c>
      <c r="T25" s="50">
        <v>15</v>
      </c>
      <c r="U25" s="50">
        <v>20</v>
      </c>
      <c r="V25" s="50">
        <v>15</v>
      </c>
      <c r="W25" s="50">
        <v>15</v>
      </c>
      <c r="X25" s="50">
        <v>10</v>
      </c>
      <c r="Y25" s="50">
        <v>0</v>
      </c>
      <c r="Z25" s="48">
        <f>SUM(AA25:AI25)</f>
        <v>119</v>
      </c>
      <c r="AA25" s="49">
        <v>40</v>
      </c>
      <c r="AB25" s="50">
        <v>15</v>
      </c>
      <c r="AC25" s="50">
        <v>20</v>
      </c>
      <c r="AD25" s="50">
        <v>5</v>
      </c>
      <c r="AE25" s="49">
        <v>5</v>
      </c>
      <c r="AF25" s="49">
        <v>10</v>
      </c>
      <c r="AG25" s="51">
        <v>5</v>
      </c>
      <c r="AH25" s="51">
        <v>8</v>
      </c>
      <c r="AI25" s="52">
        <v>11</v>
      </c>
      <c r="AJ25" s="53">
        <f>+AK25+AL25</f>
        <v>13</v>
      </c>
      <c r="AK25" s="50">
        <v>13</v>
      </c>
      <c r="AL25" s="54">
        <v>0</v>
      </c>
    </row>
    <row r="26" spans="1:38" ht="15" x14ac:dyDescent="0.2">
      <c r="A26" s="33"/>
    </row>
    <row r="27" spans="1:38" x14ac:dyDescent="0.2">
      <c r="A27" s="20"/>
    </row>
    <row r="28" spans="1:38" ht="15" customHeight="1" x14ac:dyDescent="0.2"/>
  </sheetData>
  <mergeCells count="8">
    <mergeCell ref="B6:Y6"/>
    <mergeCell ref="Z6:AI6"/>
    <mergeCell ref="AJ6:AL6"/>
    <mergeCell ref="AF1:AH1"/>
    <mergeCell ref="AF2:AH2"/>
    <mergeCell ref="A3:AL3"/>
    <mergeCell ref="A4:AL4"/>
    <mergeCell ref="A5:AL5"/>
  </mergeCells>
  <pageMargins left="0.25" right="0.25" top="0.75" bottom="0.75" header="0.3" footer="0.3"/>
  <pageSetup paperSize="9" scale="7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3289-3162-4BA2-81E3-75DCCD8FD58F}">
  <sheetPr>
    <pageSetUpPr fitToPage="1"/>
  </sheetPr>
  <dimension ref="A1:AL28"/>
  <sheetViews>
    <sheetView zoomScale="85" zoomScaleNormal="85" workbookViewId="0">
      <selection activeCell="P56" sqref="P56:P58"/>
    </sheetView>
  </sheetViews>
  <sheetFormatPr baseColWidth="10" defaultRowHeight="12.75" x14ac:dyDescent="0.2"/>
  <cols>
    <col min="1" max="1" width="21.28515625" style="1" customWidth="1"/>
    <col min="2" max="2" width="6" style="1" customWidth="1"/>
    <col min="3" max="3" width="5.28515625" style="1" customWidth="1"/>
    <col min="4" max="4" width="5.85546875" style="1" customWidth="1"/>
    <col min="5" max="5" width="6.5703125" style="1" bestFit="1" customWidth="1"/>
    <col min="6" max="34" width="5.28515625" style="1" customWidth="1"/>
    <col min="35" max="16384" width="11.42578125" style="1"/>
  </cols>
  <sheetData>
    <row r="1" spans="1:38" ht="15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70" t="s">
        <v>65</v>
      </c>
      <c r="AG1" s="70"/>
      <c r="AH1" s="70"/>
    </row>
    <row r="2" spans="1:38" ht="16.149999999999999" customHeight="1" thickBo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71" t="s">
        <v>51</v>
      </c>
      <c r="AG2" s="71"/>
      <c r="AH2" s="71"/>
    </row>
    <row r="3" spans="1:38" ht="15.75" customHeight="1" x14ac:dyDescent="0.25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3"/>
    </row>
    <row r="4" spans="1:38" ht="12.75" customHeight="1" x14ac:dyDescent="0.25">
      <c r="A4" s="58" t="s">
        <v>64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60"/>
    </row>
    <row r="5" spans="1:38" ht="13.5" customHeight="1" thickBot="1" x14ac:dyDescent="0.3">
      <c r="A5" s="55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7"/>
    </row>
    <row r="6" spans="1:38" ht="13.5" thickBot="1" x14ac:dyDescent="0.25">
      <c r="A6" s="32"/>
      <c r="B6" s="67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9"/>
      <c r="Z6" s="64" t="s">
        <v>31</v>
      </c>
      <c r="AA6" s="65"/>
      <c r="AB6" s="65"/>
      <c r="AC6" s="65"/>
      <c r="AD6" s="65"/>
      <c r="AE6" s="65"/>
      <c r="AF6" s="65"/>
      <c r="AG6" s="65"/>
      <c r="AH6" s="65"/>
      <c r="AI6" s="66"/>
      <c r="AJ6" s="64" t="s">
        <v>63</v>
      </c>
      <c r="AK6" s="65"/>
      <c r="AL6" s="66"/>
    </row>
    <row r="7" spans="1:38" ht="72.75" customHeight="1" x14ac:dyDescent="0.2">
      <c r="A7" s="34" t="s">
        <v>4</v>
      </c>
      <c r="B7" s="35" t="s">
        <v>5</v>
      </c>
      <c r="C7" s="36" t="s">
        <v>6</v>
      </c>
      <c r="D7" s="36" t="s">
        <v>7</v>
      </c>
      <c r="E7" s="37" t="s">
        <v>8</v>
      </c>
      <c r="F7" s="38" t="s">
        <v>41</v>
      </c>
      <c r="G7" s="39" t="s">
        <v>17</v>
      </c>
      <c r="H7" s="38" t="s">
        <v>18</v>
      </c>
      <c r="I7" s="38" t="s">
        <v>9</v>
      </c>
      <c r="J7" s="38" t="s">
        <v>19</v>
      </c>
      <c r="K7" s="38" t="s">
        <v>20</v>
      </c>
      <c r="L7" s="38" t="s">
        <v>54</v>
      </c>
      <c r="M7" s="38" t="s">
        <v>44</v>
      </c>
      <c r="N7" s="38" t="s">
        <v>21</v>
      </c>
      <c r="O7" s="38" t="s">
        <v>11</v>
      </c>
      <c r="P7" s="38" t="s">
        <v>22</v>
      </c>
      <c r="Q7" s="38" t="s">
        <v>12</v>
      </c>
      <c r="R7" s="38" t="s">
        <v>13</v>
      </c>
      <c r="S7" s="38" t="s">
        <v>23</v>
      </c>
      <c r="T7" s="38" t="s">
        <v>24</v>
      </c>
      <c r="U7" s="38" t="s">
        <v>56</v>
      </c>
      <c r="V7" s="38" t="s">
        <v>25</v>
      </c>
      <c r="W7" s="38" t="s">
        <v>26</v>
      </c>
      <c r="X7" s="38" t="s">
        <v>45</v>
      </c>
      <c r="Y7" s="38" t="s">
        <v>57</v>
      </c>
      <c r="Z7" s="40" t="s">
        <v>8</v>
      </c>
      <c r="AA7" s="41" t="s">
        <v>14</v>
      </c>
      <c r="AB7" s="42" t="s">
        <v>15</v>
      </c>
      <c r="AC7" s="42" t="s">
        <v>55</v>
      </c>
      <c r="AD7" s="42" t="s">
        <v>58</v>
      </c>
      <c r="AE7" s="41" t="s">
        <v>59</v>
      </c>
      <c r="AF7" s="41" t="s">
        <v>60</v>
      </c>
      <c r="AG7" s="43" t="s">
        <v>61</v>
      </c>
      <c r="AH7" s="43" t="s">
        <v>10</v>
      </c>
      <c r="AI7" s="43" t="s">
        <v>62</v>
      </c>
      <c r="AJ7" s="40" t="s">
        <v>8</v>
      </c>
      <c r="AK7" s="44" t="s">
        <v>27</v>
      </c>
      <c r="AL7" s="45" t="s">
        <v>28</v>
      </c>
    </row>
    <row r="8" spans="1:38" ht="13.5" thickBot="1" x14ac:dyDescent="0.25">
      <c r="A8" s="2"/>
      <c r="B8" s="3"/>
      <c r="C8" s="25"/>
      <c r="D8" s="27"/>
      <c r="E8" s="5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3"/>
      <c r="AA8" s="25"/>
      <c r="AB8" s="4"/>
      <c r="AC8" s="4"/>
      <c r="AD8" s="4"/>
      <c r="AE8" s="25"/>
      <c r="AF8" s="25"/>
      <c r="AG8" s="4"/>
      <c r="AH8" s="4"/>
      <c r="AI8" s="4"/>
      <c r="AJ8" s="7"/>
      <c r="AK8" s="8"/>
      <c r="AL8" s="9"/>
    </row>
    <row r="9" spans="1:38" hidden="1" x14ac:dyDescent="0.2">
      <c r="A9" s="10" t="s">
        <v>33</v>
      </c>
      <c r="B9" s="22">
        <f t="shared" ref="B9:B23" si="0">+C9+D9+E9+Z9+AJ9</f>
        <v>2681</v>
      </c>
      <c r="C9" s="11">
        <v>0</v>
      </c>
      <c r="D9" s="11">
        <v>139</v>
      </c>
      <c r="E9" s="22">
        <f t="shared" ref="E9:E23" si="1">SUM(F9:X9)</f>
        <v>1779</v>
      </c>
      <c r="F9" s="11">
        <v>31</v>
      </c>
      <c r="G9" s="11">
        <v>29</v>
      </c>
      <c r="H9" s="11">
        <v>8</v>
      </c>
      <c r="I9" s="11">
        <v>119</v>
      </c>
      <c r="J9" s="11">
        <v>156</v>
      </c>
      <c r="K9" s="11">
        <v>289</v>
      </c>
      <c r="L9" s="11">
        <v>0</v>
      </c>
      <c r="M9" s="11">
        <v>67</v>
      </c>
      <c r="N9" s="11">
        <v>127</v>
      </c>
      <c r="O9" s="11">
        <v>197</v>
      </c>
      <c r="P9" s="11">
        <v>325</v>
      </c>
      <c r="Q9" s="11">
        <v>124</v>
      </c>
      <c r="R9" s="11">
        <v>121</v>
      </c>
      <c r="S9" s="11">
        <v>13</v>
      </c>
      <c r="T9" s="11">
        <v>84</v>
      </c>
      <c r="U9" s="11"/>
      <c r="V9" s="11">
        <v>27</v>
      </c>
      <c r="W9" s="11">
        <v>18</v>
      </c>
      <c r="X9" s="11">
        <v>44</v>
      </c>
      <c r="Y9" s="11"/>
      <c r="Z9" s="22">
        <f t="shared" ref="Z9:Z23" si="2">SUM(AA9:AI9)</f>
        <v>606</v>
      </c>
      <c r="AA9" s="26">
        <v>285</v>
      </c>
      <c r="AB9" s="11">
        <v>95</v>
      </c>
      <c r="AC9" s="11">
        <v>22</v>
      </c>
      <c r="AD9" s="11"/>
      <c r="AE9" s="26">
        <v>73</v>
      </c>
      <c r="AF9" s="26">
        <v>73</v>
      </c>
      <c r="AG9" s="11">
        <v>29</v>
      </c>
      <c r="AH9" s="11">
        <v>29</v>
      </c>
      <c r="AI9" s="12">
        <v>0</v>
      </c>
      <c r="AJ9" s="22">
        <f>+AK9+AL9</f>
        <v>157</v>
      </c>
      <c r="AK9" s="23">
        <v>64</v>
      </c>
      <c r="AL9" s="13">
        <v>93</v>
      </c>
    </row>
    <row r="10" spans="1:38" hidden="1" x14ac:dyDescent="0.2">
      <c r="A10" s="14" t="s">
        <v>49</v>
      </c>
      <c r="B10" s="22">
        <f t="shared" si="0"/>
        <v>5936</v>
      </c>
      <c r="C10" s="11">
        <v>1318</v>
      </c>
      <c r="D10" s="11">
        <v>0</v>
      </c>
      <c r="E10" s="22">
        <f t="shared" si="1"/>
        <v>3572</v>
      </c>
      <c r="F10" s="11">
        <v>28</v>
      </c>
      <c r="G10" s="15">
        <v>15</v>
      </c>
      <c r="H10" s="11">
        <v>5</v>
      </c>
      <c r="I10" s="11">
        <v>120</v>
      </c>
      <c r="J10" s="11">
        <v>485</v>
      </c>
      <c r="K10" s="11">
        <v>0</v>
      </c>
      <c r="L10" s="11">
        <v>0</v>
      </c>
      <c r="M10" s="11">
        <v>93</v>
      </c>
      <c r="N10" s="11">
        <v>138</v>
      </c>
      <c r="O10" s="11">
        <v>754</v>
      </c>
      <c r="P10" s="11">
        <v>790</v>
      </c>
      <c r="Q10" s="11">
        <v>514</v>
      </c>
      <c r="R10" s="11">
        <v>223</v>
      </c>
      <c r="S10" s="11">
        <v>5</v>
      </c>
      <c r="T10" s="11">
        <v>239</v>
      </c>
      <c r="U10" s="11"/>
      <c r="V10" s="11">
        <v>21</v>
      </c>
      <c r="W10" s="11">
        <v>18</v>
      </c>
      <c r="X10" s="11">
        <v>124</v>
      </c>
      <c r="Y10" s="11"/>
      <c r="Z10" s="22">
        <f t="shared" si="2"/>
        <v>759</v>
      </c>
      <c r="AA10" s="26">
        <v>185</v>
      </c>
      <c r="AB10" s="11">
        <v>183</v>
      </c>
      <c r="AC10" s="11">
        <v>57</v>
      </c>
      <c r="AD10" s="11"/>
      <c r="AE10" s="26">
        <v>143</v>
      </c>
      <c r="AF10" s="26">
        <v>143</v>
      </c>
      <c r="AG10" s="11">
        <v>24</v>
      </c>
      <c r="AH10" s="11">
        <v>24</v>
      </c>
      <c r="AI10" s="12">
        <v>0</v>
      </c>
      <c r="AJ10" s="22">
        <f t="shared" ref="AJ10:AJ23" si="3">+AK10+AL10</f>
        <v>287</v>
      </c>
      <c r="AK10" s="23">
        <v>13</v>
      </c>
      <c r="AL10" s="13">
        <v>274</v>
      </c>
    </row>
    <row r="11" spans="1:38" hidden="1" x14ac:dyDescent="0.2">
      <c r="A11" s="14" t="s">
        <v>34</v>
      </c>
      <c r="B11" s="22">
        <f t="shared" si="0"/>
        <v>4297</v>
      </c>
      <c r="C11" s="11">
        <v>0</v>
      </c>
      <c r="D11" s="11">
        <v>0</v>
      </c>
      <c r="E11" s="22">
        <f t="shared" si="1"/>
        <v>3739</v>
      </c>
      <c r="F11" s="15">
        <v>21</v>
      </c>
      <c r="G11" s="15">
        <v>0</v>
      </c>
      <c r="H11" s="11">
        <v>1</v>
      </c>
      <c r="I11" s="11">
        <v>11</v>
      </c>
      <c r="J11" s="11">
        <v>78</v>
      </c>
      <c r="K11" s="11">
        <v>0</v>
      </c>
      <c r="L11" s="11">
        <v>0</v>
      </c>
      <c r="M11" s="11">
        <v>11</v>
      </c>
      <c r="N11" s="11">
        <v>18</v>
      </c>
      <c r="O11" s="11">
        <v>1942</v>
      </c>
      <c r="P11" s="11">
        <v>923</v>
      </c>
      <c r="Q11" s="11">
        <v>653</v>
      </c>
      <c r="R11" s="11">
        <v>36</v>
      </c>
      <c r="S11" s="11">
        <v>0</v>
      </c>
      <c r="T11" s="11">
        <v>13</v>
      </c>
      <c r="U11" s="11"/>
      <c r="V11" s="11">
        <v>4</v>
      </c>
      <c r="W11" s="11">
        <v>0</v>
      </c>
      <c r="X11" s="11">
        <v>28</v>
      </c>
      <c r="Y11" s="11"/>
      <c r="Z11" s="22">
        <f t="shared" si="2"/>
        <v>402</v>
      </c>
      <c r="AA11" s="26">
        <v>335</v>
      </c>
      <c r="AB11" s="11">
        <v>15</v>
      </c>
      <c r="AC11" s="11">
        <v>6</v>
      </c>
      <c r="AD11" s="11"/>
      <c r="AE11" s="26">
        <v>0</v>
      </c>
      <c r="AF11" s="26">
        <v>0</v>
      </c>
      <c r="AG11" s="11">
        <v>23</v>
      </c>
      <c r="AH11" s="11">
        <v>23</v>
      </c>
      <c r="AI11" s="12">
        <v>0</v>
      </c>
      <c r="AJ11" s="22">
        <f t="shared" si="3"/>
        <v>156</v>
      </c>
      <c r="AK11" s="23">
        <v>123</v>
      </c>
      <c r="AL11" s="24">
        <v>33</v>
      </c>
    </row>
    <row r="12" spans="1:38" hidden="1" x14ac:dyDescent="0.2">
      <c r="A12" s="14" t="s">
        <v>35</v>
      </c>
      <c r="B12" s="22">
        <f t="shared" si="0"/>
        <v>262</v>
      </c>
      <c r="C12" s="11">
        <v>23</v>
      </c>
      <c r="D12" s="11">
        <v>0</v>
      </c>
      <c r="E12" s="22">
        <f t="shared" si="1"/>
        <v>110</v>
      </c>
      <c r="F12" s="11">
        <v>0</v>
      </c>
      <c r="G12" s="11">
        <v>0</v>
      </c>
      <c r="H12" s="11">
        <v>0</v>
      </c>
      <c r="I12" s="11">
        <v>0</v>
      </c>
      <c r="J12" s="11">
        <v>3</v>
      </c>
      <c r="K12" s="11">
        <v>0</v>
      </c>
      <c r="L12" s="11">
        <v>0</v>
      </c>
      <c r="M12" s="11">
        <v>3</v>
      </c>
      <c r="N12" s="11">
        <v>10</v>
      </c>
      <c r="O12" s="11">
        <v>1</v>
      </c>
      <c r="P12" s="11">
        <v>28</v>
      </c>
      <c r="Q12" s="11">
        <v>60</v>
      </c>
      <c r="R12" s="11">
        <v>0</v>
      </c>
      <c r="S12" s="11">
        <v>0</v>
      </c>
      <c r="T12" s="11">
        <v>5</v>
      </c>
      <c r="U12" s="11"/>
      <c r="V12" s="11">
        <v>0</v>
      </c>
      <c r="W12" s="11">
        <v>0</v>
      </c>
      <c r="X12" s="11">
        <v>0</v>
      </c>
      <c r="Y12" s="11"/>
      <c r="Z12" s="22">
        <f t="shared" si="2"/>
        <v>102</v>
      </c>
      <c r="AA12" s="26">
        <v>17</v>
      </c>
      <c r="AB12" s="11">
        <v>35</v>
      </c>
      <c r="AC12" s="11">
        <v>0</v>
      </c>
      <c r="AD12" s="11"/>
      <c r="AE12" s="26">
        <v>16</v>
      </c>
      <c r="AF12" s="26">
        <v>16</v>
      </c>
      <c r="AG12" s="11">
        <v>9</v>
      </c>
      <c r="AH12" s="11">
        <v>9</v>
      </c>
      <c r="AI12" s="12">
        <v>0</v>
      </c>
      <c r="AJ12" s="22">
        <f t="shared" si="3"/>
        <v>27</v>
      </c>
      <c r="AK12" s="23">
        <v>0</v>
      </c>
      <c r="AL12" s="24">
        <v>27</v>
      </c>
    </row>
    <row r="13" spans="1:38" hidden="1" x14ac:dyDescent="0.2">
      <c r="A13" s="14" t="s">
        <v>36</v>
      </c>
      <c r="B13" s="22">
        <f t="shared" si="0"/>
        <v>13066</v>
      </c>
      <c r="C13" s="11">
        <v>0</v>
      </c>
      <c r="D13" s="11">
        <v>0</v>
      </c>
      <c r="E13" s="22">
        <f t="shared" si="1"/>
        <v>13066</v>
      </c>
      <c r="F13" s="15">
        <v>0</v>
      </c>
      <c r="G13" s="15">
        <v>0</v>
      </c>
      <c r="H13" s="11">
        <v>0</v>
      </c>
      <c r="I13" s="11">
        <v>0</v>
      </c>
      <c r="J13" s="11">
        <v>0</v>
      </c>
      <c r="K13" s="11">
        <v>71</v>
      </c>
      <c r="L13" s="11">
        <v>0</v>
      </c>
      <c r="M13" s="11">
        <v>0</v>
      </c>
      <c r="N13" s="11">
        <v>0</v>
      </c>
      <c r="O13" s="11">
        <v>12995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/>
      <c r="V13" s="11">
        <v>0</v>
      </c>
      <c r="W13" s="11">
        <v>0</v>
      </c>
      <c r="X13" s="11">
        <v>0</v>
      </c>
      <c r="Y13" s="11"/>
      <c r="Z13" s="22">
        <f t="shared" si="2"/>
        <v>0</v>
      </c>
      <c r="AA13" s="26">
        <v>0</v>
      </c>
      <c r="AB13" s="11">
        <v>0</v>
      </c>
      <c r="AC13" s="11">
        <v>0</v>
      </c>
      <c r="AD13" s="11"/>
      <c r="AE13" s="26">
        <v>0</v>
      </c>
      <c r="AF13" s="26">
        <v>0</v>
      </c>
      <c r="AG13" s="11">
        <v>0</v>
      </c>
      <c r="AH13" s="11">
        <v>0</v>
      </c>
      <c r="AI13" s="12">
        <v>0</v>
      </c>
      <c r="AJ13" s="22">
        <f t="shared" si="3"/>
        <v>0</v>
      </c>
      <c r="AK13" s="23">
        <v>0</v>
      </c>
      <c r="AL13" s="24">
        <v>0</v>
      </c>
    </row>
    <row r="14" spans="1:38" hidden="1" x14ac:dyDescent="0.2">
      <c r="A14" s="14" t="s">
        <v>37</v>
      </c>
      <c r="B14" s="22">
        <f t="shared" si="0"/>
        <v>5739</v>
      </c>
      <c r="C14" s="11">
        <v>0</v>
      </c>
      <c r="D14" s="11">
        <v>0</v>
      </c>
      <c r="E14" s="22">
        <f t="shared" si="1"/>
        <v>5739</v>
      </c>
      <c r="F14" s="15">
        <v>0</v>
      </c>
      <c r="G14" s="15">
        <v>0</v>
      </c>
      <c r="H14" s="11">
        <v>0</v>
      </c>
      <c r="I14" s="11">
        <v>0</v>
      </c>
      <c r="J14" s="11">
        <v>0</v>
      </c>
      <c r="K14" s="11">
        <v>5239</v>
      </c>
      <c r="L14" s="11">
        <v>500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/>
      <c r="V14" s="11">
        <v>0</v>
      </c>
      <c r="W14" s="11">
        <v>0</v>
      </c>
      <c r="X14" s="11">
        <v>0</v>
      </c>
      <c r="Y14" s="11"/>
      <c r="Z14" s="22">
        <f t="shared" si="2"/>
        <v>0</v>
      </c>
      <c r="AA14" s="26">
        <v>0</v>
      </c>
      <c r="AB14" s="11">
        <v>0</v>
      </c>
      <c r="AC14" s="11">
        <v>0</v>
      </c>
      <c r="AD14" s="11"/>
      <c r="AE14" s="26">
        <v>0</v>
      </c>
      <c r="AF14" s="26">
        <v>0</v>
      </c>
      <c r="AG14" s="11">
        <v>0</v>
      </c>
      <c r="AH14" s="11">
        <v>0</v>
      </c>
      <c r="AI14" s="12">
        <v>0</v>
      </c>
      <c r="AJ14" s="22">
        <f t="shared" si="3"/>
        <v>0</v>
      </c>
      <c r="AK14" s="23">
        <v>0</v>
      </c>
      <c r="AL14" s="24">
        <v>0</v>
      </c>
    </row>
    <row r="15" spans="1:38" hidden="1" x14ac:dyDescent="0.2">
      <c r="A15" s="14" t="s">
        <v>38</v>
      </c>
      <c r="B15" s="22">
        <f t="shared" si="0"/>
        <v>742</v>
      </c>
      <c r="C15" s="16">
        <v>0</v>
      </c>
      <c r="D15" s="16">
        <v>742</v>
      </c>
      <c r="E15" s="22">
        <f t="shared" si="1"/>
        <v>0</v>
      </c>
      <c r="F15" s="17">
        <v>0</v>
      </c>
      <c r="G15" s="15">
        <v>0</v>
      </c>
      <c r="H15" s="11">
        <v>0</v>
      </c>
      <c r="I15" s="11">
        <v>0</v>
      </c>
      <c r="J15" s="11">
        <v>0</v>
      </c>
      <c r="K15" s="16">
        <v>0</v>
      </c>
      <c r="L15" s="16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/>
      <c r="V15" s="11">
        <v>0</v>
      </c>
      <c r="W15" s="11">
        <v>0</v>
      </c>
      <c r="X15" s="11">
        <v>0</v>
      </c>
      <c r="Y15" s="11"/>
      <c r="Z15" s="22">
        <f t="shared" si="2"/>
        <v>0</v>
      </c>
      <c r="AA15" s="26">
        <v>0</v>
      </c>
      <c r="AB15" s="11">
        <v>0</v>
      </c>
      <c r="AC15" s="11">
        <v>0</v>
      </c>
      <c r="AD15" s="11"/>
      <c r="AE15" s="26">
        <v>0</v>
      </c>
      <c r="AF15" s="26">
        <v>0</v>
      </c>
      <c r="AG15" s="11">
        <v>0</v>
      </c>
      <c r="AH15" s="11">
        <v>0</v>
      </c>
      <c r="AI15" s="12">
        <v>0</v>
      </c>
      <c r="AJ15" s="22">
        <f t="shared" si="3"/>
        <v>0</v>
      </c>
      <c r="AK15" s="23">
        <v>0</v>
      </c>
      <c r="AL15" s="24">
        <v>0</v>
      </c>
    </row>
    <row r="16" spans="1:38" hidden="1" x14ac:dyDescent="0.2">
      <c r="A16" s="18" t="s">
        <v>39</v>
      </c>
      <c r="B16" s="22">
        <f t="shared" si="0"/>
        <v>0</v>
      </c>
      <c r="C16" s="16">
        <v>0</v>
      </c>
      <c r="D16" s="29">
        <v>0</v>
      </c>
      <c r="E16" s="22">
        <f t="shared" si="1"/>
        <v>0</v>
      </c>
      <c r="F16" s="17">
        <v>0</v>
      </c>
      <c r="G16" s="15">
        <v>0</v>
      </c>
      <c r="H16" s="11">
        <v>0</v>
      </c>
      <c r="I16" s="11">
        <v>0</v>
      </c>
      <c r="J16" s="11">
        <v>0</v>
      </c>
      <c r="K16" s="16">
        <v>0</v>
      </c>
      <c r="L16" s="16">
        <v>0</v>
      </c>
      <c r="M16" s="11">
        <v>0</v>
      </c>
      <c r="N16" s="11">
        <v>0</v>
      </c>
      <c r="O16" s="11">
        <v>0</v>
      </c>
      <c r="P16" s="11">
        <v>0</v>
      </c>
      <c r="Q16" s="16">
        <v>0</v>
      </c>
      <c r="R16" s="16">
        <v>0</v>
      </c>
      <c r="S16" s="11">
        <v>0</v>
      </c>
      <c r="T16" s="11">
        <v>0</v>
      </c>
      <c r="U16" s="11"/>
      <c r="V16" s="11">
        <v>0</v>
      </c>
      <c r="W16" s="11">
        <v>0</v>
      </c>
      <c r="X16" s="11">
        <v>0</v>
      </c>
      <c r="Y16" s="11"/>
      <c r="Z16" s="22">
        <f t="shared" si="2"/>
        <v>0</v>
      </c>
      <c r="AA16" s="26">
        <v>0</v>
      </c>
      <c r="AB16" s="11">
        <v>0</v>
      </c>
      <c r="AC16" s="11">
        <v>0</v>
      </c>
      <c r="AD16" s="11"/>
      <c r="AE16" s="26">
        <v>0</v>
      </c>
      <c r="AF16" s="26">
        <v>0</v>
      </c>
      <c r="AG16" s="11">
        <v>0</v>
      </c>
      <c r="AH16" s="11">
        <v>0</v>
      </c>
      <c r="AI16" s="12">
        <v>0</v>
      </c>
      <c r="AJ16" s="22">
        <f t="shared" si="3"/>
        <v>0</v>
      </c>
      <c r="AK16" s="23">
        <v>0</v>
      </c>
      <c r="AL16" s="24">
        <v>0</v>
      </c>
    </row>
    <row r="17" spans="1:38" hidden="1" x14ac:dyDescent="0.2">
      <c r="A17" s="18" t="s">
        <v>40</v>
      </c>
      <c r="B17" s="22">
        <f t="shared" si="0"/>
        <v>0</v>
      </c>
      <c r="C17" s="11">
        <v>0</v>
      </c>
      <c r="D17" s="11">
        <v>0</v>
      </c>
      <c r="E17" s="22">
        <f t="shared" si="1"/>
        <v>0</v>
      </c>
      <c r="F17" s="17">
        <v>0</v>
      </c>
      <c r="G17" s="15">
        <v>0</v>
      </c>
      <c r="H17" s="11">
        <v>0</v>
      </c>
      <c r="I17" s="11">
        <v>0</v>
      </c>
      <c r="J17" s="11">
        <v>0</v>
      </c>
      <c r="K17" s="16">
        <v>0</v>
      </c>
      <c r="L17" s="16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/>
      <c r="V17" s="11">
        <v>0</v>
      </c>
      <c r="W17" s="11">
        <v>0</v>
      </c>
      <c r="X17" s="11">
        <v>0</v>
      </c>
      <c r="Y17" s="11"/>
      <c r="Z17" s="22">
        <f t="shared" si="2"/>
        <v>0</v>
      </c>
      <c r="AA17" s="26">
        <v>0</v>
      </c>
      <c r="AB17" s="11">
        <v>0</v>
      </c>
      <c r="AC17" s="11">
        <v>0</v>
      </c>
      <c r="AD17" s="11"/>
      <c r="AE17" s="26">
        <v>0</v>
      </c>
      <c r="AF17" s="26">
        <v>0</v>
      </c>
      <c r="AG17" s="11">
        <v>0</v>
      </c>
      <c r="AH17" s="11">
        <v>0</v>
      </c>
      <c r="AI17" s="12">
        <v>0</v>
      </c>
      <c r="AJ17" s="22">
        <f t="shared" si="3"/>
        <v>0</v>
      </c>
      <c r="AK17" s="23">
        <v>0</v>
      </c>
      <c r="AL17" s="24">
        <v>0</v>
      </c>
    </row>
    <row r="18" spans="1:38" hidden="1" x14ac:dyDescent="0.2">
      <c r="A18" s="18" t="s">
        <v>42</v>
      </c>
      <c r="B18" s="22">
        <f t="shared" si="0"/>
        <v>800</v>
      </c>
      <c r="C18" s="11">
        <v>800</v>
      </c>
      <c r="D18" s="11">
        <v>0</v>
      </c>
      <c r="E18" s="22">
        <f t="shared" si="1"/>
        <v>0</v>
      </c>
      <c r="F18" s="17">
        <v>0</v>
      </c>
      <c r="G18" s="15">
        <v>0</v>
      </c>
      <c r="H18" s="11">
        <v>0</v>
      </c>
      <c r="I18" s="11">
        <v>0</v>
      </c>
      <c r="J18" s="11">
        <v>0</v>
      </c>
      <c r="K18" s="16">
        <v>0</v>
      </c>
      <c r="L18" s="16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/>
      <c r="V18" s="11">
        <v>0</v>
      </c>
      <c r="W18" s="11">
        <v>0</v>
      </c>
      <c r="X18" s="11">
        <v>0</v>
      </c>
      <c r="Y18" s="11"/>
      <c r="Z18" s="22">
        <f t="shared" si="2"/>
        <v>0</v>
      </c>
      <c r="AA18" s="26">
        <v>0</v>
      </c>
      <c r="AB18" s="11">
        <v>0</v>
      </c>
      <c r="AC18" s="11">
        <v>0</v>
      </c>
      <c r="AD18" s="11"/>
      <c r="AE18" s="26">
        <v>0</v>
      </c>
      <c r="AF18" s="26">
        <v>0</v>
      </c>
      <c r="AG18" s="11">
        <v>0</v>
      </c>
      <c r="AH18" s="11">
        <v>0</v>
      </c>
      <c r="AI18" s="12">
        <v>0</v>
      </c>
      <c r="AJ18" s="22">
        <f t="shared" si="3"/>
        <v>0</v>
      </c>
      <c r="AK18" s="23">
        <v>0</v>
      </c>
      <c r="AL18" s="24">
        <v>0</v>
      </c>
    </row>
    <row r="19" spans="1:38" hidden="1" x14ac:dyDescent="0.2">
      <c r="A19" s="14" t="s">
        <v>43</v>
      </c>
      <c r="B19" s="22">
        <f t="shared" si="0"/>
        <v>0</v>
      </c>
      <c r="C19" s="11">
        <v>0</v>
      </c>
      <c r="D19" s="11">
        <v>0</v>
      </c>
      <c r="E19" s="22">
        <f t="shared" si="1"/>
        <v>0</v>
      </c>
      <c r="F19" s="17">
        <v>0</v>
      </c>
      <c r="G19" s="15">
        <v>0</v>
      </c>
      <c r="H19" s="11">
        <v>0</v>
      </c>
      <c r="I19" s="11">
        <v>0</v>
      </c>
      <c r="J19" s="11">
        <v>0</v>
      </c>
      <c r="K19" s="16">
        <v>0</v>
      </c>
      <c r="L19" s="16"/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/>
      <c r="V19" s="11">
        <v>0</v>
      </c>
      <c r="W19" s="11">
        <v>0</v>
      </c>
      <c r="X19" s="11">
        <v>0</v>
      </c>
      <c r="Y19" s="11"/>
      <c r="Z19" s="22">
        <f t="shared" si="2"/>
        <v>0</v>
      </c>
      <c r="AA19" s="26">
        <v>0</v>
      </c>
      <c r="AB19" s="11">
        <v>0</v>
      </c>
      <c r="AC19" s="11">
        <v>0</v>
      </c>
      <c r="AD19" s="11"/>
      <c r="AE19" s="26">
        <v>0</v>
      </c>
      <c r="AF19" s="26">
        <v>0</v>
      </c>
      <c r="AG19" s="11">
        <v>0</v>
      </c>
      <c r="AH19" s="11">
        <v>0</v>
      </c>
      <c r="AI19" s="12">
        <v>0</v>
      </c>
      <c r="AJ19" s="22">
        <f t="shared" si="3"/>
        <v>0</v>
      </c>
      <c r="AK19" s="23">
        <v>0</v>
      </c>
      <c r="AL19" s="24">
        <v>0</v>
      </c>
    </row>
    <row r="20" spans="1:38" hidden="1" x14ac:dyDescent="0.2">
      <c r="A20" s="14" t="s">
        <v>29</v>
      </c>
      <c r="B20" s="22">
        <f t="shared" si="0"/>
        <v>1808</v>
      </c>
      <c r="C20" s="21">
        <v>0</v>
      </c>
      <c r="D20" s="21">
        <v>0</v>
      </c>
      <c r="E20" s="22">
        <f t="shared" si="1"/>
        <v>1808</v>
      </c>
      <c r="F20" s="17">
        <v>0</v>
      </c>
      <c r="G20" s="15">
        <v>0</v>
      </c>
      <c r="H20" s="11">
        <v>0</v>
      </c>
      <c r="I20" s="11">
        <v>0</v>
      </c>
      <c r="J20" s="11">
        <v>0</v>
      </c>
      <c r="K20" s="16">
        <v>0</v>
      </c>
      <c r="L20" s="16">
        <v>0</v>
      </c>
      <c r="M20" s="11">
        <v>0</v>
      </c>
      <c r="N20" s="11">
        <v>0</v>
      </c>
      <c r="O20" s="11">
        <v>0</v>
      </c>
      <c r="P20" s="21">
        <v>1808</v>
      </c>
      <c r="Q20" s="21">
        <v>0</v>
      </c>
      <c r="R20" s="21">
        <v>0</v>
      </c>
      <c r="S20" s="11">
        <v>0</v>
      </c>
      <c r="T20" s="11">
        <v>0</v>
      </c>
      <c r="U20" s="11"/>
      <c r="V20" s="11">
        <v>0</v>
      </c>
      <c r="W20" s="11">
        <v>0</v>
      </c>
      <c r="X20" s="11">
        <v>0</v>
      </c>
      <c r="Y20" s="11"/>
      <c r="Z20" s="22">
        <f t="shared" si="2"/>
        <v>0</v>
      </c>
      <c r="AA20" s="26">
        <v>0</v>
      </c>
      <c r="AB20" s="11">
        <v>0</v>
      </c>
      <c r="AC20" s="11">
        <v>0</v>
      </c>
      <c r="AD20" s="11"/>
      <c r="AE20" s="26">
        <v>0</v>
      </c>
      <c r="AF20" s="26">
        <v>0</v>
      </c>
      <c r="AG20" s="11">
        <v>0</v>
      </c>
      <c r="AH20" s="11">
        <v>0</v>
      </c>
      <c r="AI20" s="11">
        <v>0</v>
      </c>
      <c r="AJ20" s="22">
        <f t="shared" si="3"/>
        <v>0</v>
      </c>
      <c r="AK20" s="23">
        <v>0</v>
      </c>
      <c r="AL20" s="24">
        <v>0</v>
      </c>
    </row>
    <row r="21" spans="1:38" ht="12.75" hidden="1" customHeight="1" x14ac:dyDescent="0.2">
      <c r="A21" s="14" t="s">
        <v>30</v>
      </c>
      <c r="B21" s="22">
        <f t="shared" si="0"/>
        <v>1130</v>
      </c>
      <c r="C21" s="11">
        <v>0</v>
      </c>
      <c r="D21" s="11">
        <v>0</v>
      </c>
      <c r="E21" s="22">
        <f t="shared" si="1"/>
        <v>1130</v>
      </c>
      <c r="F21" s="17">
        <v>0</v>
      </c>
      <c r="G21" s="15">
        <v>0</v>
      </c>
      <c r="H21" s="11">
        <v>0</v>
      </c>
      <c r="I21" s="11">
        <v>0</v>
      </c>
      <c r="J21" s="11">
        <v>0</v>
      </c>
      <c r="K21" s="16">
        <v>0</v>
      </c>
      <c r="L21" s="16">
        <v>0</v>
      </c>
      <c r="M21" s="11">
        <v>0</v>
      </c>
      <c r="N21" s="11">
        <v>0</v>
      </c>
      <c r="O21" s="11">
        <v>0</v>
      </c>
      <c r="P21" s="15">
        <v>1130</v>
      </c>
      <c r="Q21" s="21">
        <v>0</v>
      </c>
      <c r="R21" s="21">
        <v>0</v>
      </c>
      <c r="S21" s="11">
        <v>0</v>
      </c>
      <c r="T21" s="11">
        <v>0</v>
      </c>
      <c r="U21" s="11"/>
      <c r="V21" s="11">
        <v>0</v>
      </c>
      <c r="W21" s="11">
        <v>0</v>
      </c>
      <c r="X21" s="11">
        <v>0</v>
      </c>
      <c r="Y21" s="11"/>
      <c r="Z21" s="22">
        <f t="shared" si="2"/>
        <v>0</v>
      </c>
      <c r="AA21" s="26">
        <v>0</v>
      </c>
      <c r="AB21" s="11">
        <v>0</v>
      </c>
      <c r="AC21" s="11">
        <v>0</v>
      </c>
      <c r="AD21" s="11"/>
      <c r="AE21" s="26">
        <v>0</v>
      </c>
      <c r="AF21" s="26">
        <v>0</v>
      </c>
      <c r="AG21" s="11">
        <v>0</v>
      </c>
      <c r="AH21" s="11">
        <v>0</v>
      </c>
      <c r="AI21" s="12">
        <v>0</v>
      </c>
      <c r="AJ21" s="22">
        <f t="shared" si="3"/>
        <v>0</v>
      </c>
      <c r="AK21" s="23">
        <v>0</v>
      </c>
      <c r="AL21" s="24">
        <v>0</v>
      </c>
    </row>
    <row r="22" spans="1:38" hidden="1" x14ac:dyDescent="0.2">
      <c r="A22" s="14" t="s">
        <v>47</v>
      </c>
      <c r="B22" s="22">
        <f t="shared" si="0"/>
        <v>21</v>
      </c>
      <c r="C22" s="11">
        <v>0</v>
      </c>
      <c r="D22" s="11">
        <v>0</v>
      </c>
      <c r="E22" s="22">
        <f t="shared" si="1"/>
        <v>21</v>
      </c>
      <c r="F22" s="17">
        <v>0</v>
      </c>
      <c r="G22" s="15">
        <v>0</v>
      </c>
      <c r="H22" s="11">
        <v>0</v>
      </c>
      <c r="I22" s="11">
        <v>0</v>
      </c>
      <c r="J22" s="11">
        <v>0</v>
      </c>
      <c r="K22" s="16">
        <v>0</v>
      </c>
      <c r="L22" s="16">
        <v>0</v>
      </c>
      <c r="M22" s="11">
        <v>0</v>
      </c>
      <c r="N22" s="11">
        <v>0</v>
      </c>
      <c r="O22" s="11">
        <v>0</v>
      </c>
      <c r="P22" s="19">
        <v>0</v>
      </c>
      <c r="Q22" s="19">
        <v>0</v>
      </c>
      <c r="R22" s="19">
        <v>21</v>
      </c>
      <c r="S22" s="11">
        <v>0</v>
      </c>
      <c r="T22" s="11">
        <v>0</v>
      </c>
      <c r="U22" s="11"/>
      <c r="V22" s="11">
        <v>0</v>
      </c>
      <c r="W22" s="11">
        <v>0</v>
      </c>
      <c r="X22" s="11">
        <v>0</v>
      </c>
      <c r="Y22" s="11"/>
      <c r="Z22" s="22">
        <f t="shared" si="2"/>
        <v>0</v>
      </c>
      <c r="AA22" s="26">
        <v>0</v>
      </c>
      <c r="AB22" s="11">
        <v>0</v>
      </c>
      <c r="AC22" s="11">
        <v>0</v>
      </c>
      <c r="AD22" s="11"/>
      <c r="AE22" s="26">
        <v>0</v>
      </c>
      <c r="AF22" s="26">
        <v>0</v>
      </c>
      <c r="AG22" s="11">
        <v>0</v>
      </c>
      <c r="AH22" s="11">
        <v>0</v>
      </c>
      <c r="AI22" s="12">
        <v>0</v>
      </c>
      <c r="AJ22" s="22">
        <f t="shared" si="3"/>
        <v>0</v>
      </c>
      <c r="AK22" s="23">
        <v>0</v>
      </c>
      <c r="AL22" s="24">
        <v>0</v>
      </c>
    </row>
    <row r="23" spans="1:38" hidden="1" x14ac:dyDescent="0.2">
      <c r="A23" s="14" t="s">
        <v>48</v>
      </c>
      <c r="B23" s="22">
        <f t="shared" si="0"/>
        <v>0</v>
      </c>
      <c r="C23" s="11">
        <v>0</v>
      </c>
      <c r="D23" s="11">
        <v>0</v>
      </c>
      <c r="E23" s="22">
        <f t="shared" si="1"/>
        <v>0</v>
      </c>
      <c r="F23" s="17">
        <v>0</v>
      </c>
      <c r="G23" s="15">
        <v>0</v>
      </c>
      <c r="H23" s="11">
        <v>0</v>
      </c>
      <c r="I23" s="11">
        <v>0</v>
      </c>
      <c r="J23" s="11">
        <v>0</v>
      </c>
      <c r="K23" s="16">
        <v>0</v>
      </c>
      <c r="L23" s="16">
        <v>0</v>
      </c>
      <c r="M23" s="11">
        <v>0</v>
      </c>
      <c r="N23" s="11">
        <v>0</v>
      </c>
      <c r="O23" s="11">
        <v>0</v>
      </c>
      <c r="P23" s="19">
        <v>0</v>
      </c>
      <c r="Q23" s="19">
        <v>0</v>
      </c>
      <c r="R23" s="19">
        <v>0</v>
      </c>
      <c r="S23" s="11">
        <v>0</v>
      </c>
      <c r="T23" s="11">
        <v>0</v>
      </c>
      <c r="U23" s="11"/>
      <c r="V23" s="11">
        <v>0</v>
      </c>
      <c r="W23" s="11">
        <v>0</v>
      </c>
      <c r="X23" s="11">
        <v>0</v>
      </c>
      <c r="Y23" s="11"/>
      <c r="Z23" s="22">
        <f t="shared" si="2"/>
        <v>0</v>
      </c>
      <c r="AA23" s="26">
        <v>0</v>
      </c>
      <c r="AB23" s="11">
        <v>0</v>
      </c>
      <c r="AC23" s="11">
        <v>0</v>
      </c>
      <c r="AD23" s="11"/>
      <c r="AE23" s="26">
        <v>0</v>
      </c>
      <c r="AF23" s="26">
        <v>0</v>
      </c>
      <c r="AG23" s="11">
        <v>0</v>
      </c>
      <c r="AH23" s="11">
        <v>0</v>
      </c>
      <c r="AI23" s="12">
        <v>0</v>
      </c>
      <c r="AJ23" s="22">
        <f t="shared" si="3"/>
        <v>0</v>
      </c>
      <c r="AK23" s="23">
        <v>0</v>
      </c>
      <c r="AL23" s="24">
        <v>0</v>
      </c>
    </row>
    <row r="24" spans="1:38" hidden="1" x14ac:dyDescent="0.2">
      <c r="A24" s="46"/>
      <c r="B24" s="11"/>
      <c r="C24" s="11"/>
      <c r="D24" s="11"/>
      <c r="E24" s="28"/>
      <c r="F24" s="17"/>
      <c r="G24" s="15"/>
      <c r="H24" s="11"/>
      <c r="I24" s="11"/>
      <c r="J24" s="11"/>
      <c r="K24" s="16"/>
      <c r="L24" s="16"/>
      <c r="M24" s="11"/>
      <c r="N24" s="11"/>
      <c r="O24" s="11"/>
      <c r="P24" s="19"/>
      <c r="Q24" s="19"/>
      <c r="R24" s="19"/>
      <c r="S24" s="11"/>
      <c r="T24" s="11"/>
      <c r="U24" s="11"/>
      <c r="V24" s="11"/>
      <c r="W24" s="11"/>
      <c r="X24" s="11"/>
      <c r="Y24" s="11"/>
      <c r="Z24" s="28"/>
      <c r="AA24" s="26"/>
      <c r="AB24" s="11"/>
      <c r="AC24" s="11"/>
      <c r="AD24" s="11"/>
      <c r="AE24" s="26"/>
      <c r="AF24" s="26"/>
      <c r="AG24" s="11"/>
      <c r="AH24" s="11"/>
      <c r="AI24" s="12"/>
      <c r="AJ24" s="28"/>
      <c r="AK24" s="23"/>
      <c r="AL24" s="24"/>
    </row>
    <row r="25" spans="1:38" ht="13.5" thickBot="1" x14ac:dyDescent="0.25">
      <c r="A25" s="47" t="s">
        <v>16</v>
      </c>
      <c r="B25" s="48">
        <f>+E25+Z25+AJ25</f>
        <v>47</v>
      </c>
      <c r="C25" s="49">
        <v>0</v>
      </c>
      <c r="D25" s="49">
        <v>0</v>
      </c>
      <c r="E25" s="48">
        <f>SUM(F25:Y25)</f>
        <v>46</v>
      </c>
      <c r="F25" s="50">
        <v>1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1</v>
      </c>
      <c r="N25" s="50">
        <v>0</v>
      </c>
      <c r="O25" s="50">
        <v>0</v>
      </c>
      <c r="P25" s="50">
        <v>0</v>
      </c>
      <c r="Q25" s="50">
        <v>1</v>
      </c>
      <c r="R25" s="50">
        <v>0</v>
      </c>
      <c r="S25" s="50">
        <v>0</v>
      </c>
      <c r="T25" s="50">
        <v>7</v>
      </c>
      <c r="U25" s="50">
        <v>12</v>
      </c>
      <c r="V25" s="50">
        <v>6</v>
      </c>
      <c r="W25" s="50">
        <v>0</v>
      </c>
      <c r="X25" s="50">
        <v>18</v>
      </c>
      <c r="Y25" s="50">
        <v>0</v>
      </c>
      <c r="Z25" s="48">
        <f>SUM(AA25:AI25)</f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  <c r="AG25" s="49">
        <v>0</v>
      </c>
      <c r="AH25" s="49">
        <v>0</v>
      </c>
      <c r="AI25" s="49">
        <v>0</v>
      </c>
      <c r="AJ25" s="53">
        <f>+AK25+AL25</f>
        <v>1</v>
      </c>
      <c r="AK25" s="50">
        <v>0</v>
      </c>
      <c r="AL25" s="54">
        <v>1</v>
      </c>
    </row>
    <row r="26" spans="1:38" ht="15" x14ac:dyDescent="0.2">
      <c r="A26" s="33"/>
    </row>
    <row r="27" spans="1:38" x14ac:dyDescent="0.2">
      <c r="A27" s="20"/>
    </row>
    <row r="28" spans="1:38" ht="15" customHeight="1" x14ac:dyDescent="0.2"/>
  </sheetData>
  <mergeCells count="8">
    <mergeCell ref="B6:Y6"/>
    <mergeCell ref="Z6:AI6"/>
    <mergeCell ref="AJ6:AL6"/>
    <mergeCell ref="AF1:AH1"/>
    <mergeCell ref="AF2:AH2"/>
    <mergeCell ref="A3:AL3"/>
    <mergeCell ref="A4:AL4"/>
    <mergeCell ref="A5:AL5"/>
  </mergeCells>
  <pageMargins left="0.25" right="0.25" top="0.75" bottom="0.75" header="0.3" footer="0.3"/>
  <pageSetup paperSize="9" scale="74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C5D44-9F1C-4E11-A7EC-569ADE21CF99}">
  <sheetPr>
    <tabColor rgb="FFFFFF00"/>
    <pageSetUpPr fitToPage="1"/>
  </sheetPr>
  <dimension ref="A1:AL28"/>
  <sheetViews>
    <sheetView zoomScale="85" zoomScaleNormal="85" workbookViewId="0">
      <selection activeCell="E65" sqref="E65"/>
    </sheetView>
  </sheetViews>
  <sheetFormatPr baseColWidth="10" defaultRowHeight="12.75" x14ac:dyDescent="0.2"/>
  <cols>
    <col min="1" max="1" width="21.28515625" style="1" customWidth="1"/>
    <col min="2" max="2" width="6" style="1" customWidth="1"/>
    <col min="3" max="3" width="5.28515625" style="1" customWidth="1"/>
    <col min="4" max="4" width="5.85546875" style="1" customWidth="1"/>
    <col min="5" max="5" width="6.5703125" style="1" bestFit="1" customWidth="1"/>
    <col min="6" max="34" width="5.28515625" style="1" customWidth="1"/>
    <col min="35" max="16384" width="11.42578125" style="1"/>
  </cols>
  <sheetData>
    <row r="1" spans="1:38" ht="15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70" t="s">
        <v>52</v>
      </c>
      <c r="AG1" s="70"/>
      <c r="AH1" s="70"/>
    </row>
    <row r="2" spans="1:38" ht="16.149999999999999" customHeight="1" thickBo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71" t="s">
        <v>51</v>
      </c>
      <c r="AG2" s="71"/>
      <c r="AH2" s="71"/>
    </row>
    <row r="3" spans="1:38" ht="15.75" customHeight="1" x14ac:dyDescent="0.25">
      <c r="A3" s="61" t="s">
        <v>46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3"/>
    </row>
    <row r="4" spans="1:38" ht="12.75" customHeight="1" x14ac:dyDescent="0.25">
      <c r="A4" s="58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60"/>
    </row>
    <row r="5" spans="1:38" ht="13.5" customHeight="1" thickBot="1" x14ac:dyDescent="0.3">
      <c r="A5" s="55" t="s">
        <v>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7"/>
    </row>
    <row r="6" spans="1:38" ht="13.5" thickBot="1" x14ac:dyDescent="0.25">
      <c r="A6" s="32"/>
      <c r="B6" s="67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9"/>
      <c r="Z6" s="64" t="s">
        <v>31</v>
      </c>
      <c r="AA6" s="65"/>
      <c r="AB6" s="65"/>
      <c r="AC6" s="65"/>
      <c r="AD6" s="65"/>
      <c r="AE6" s="65"/>
      <c r="AF6" s="65"/>
      <c r="AG6" s="65"/>
      <c r="AH6" s="65"/>
      <c r="AI6" s="66"/>
      <c r="AJ6" s="64" t="s">
        <v>63</v>
      </c>
      <c r="AK6" s="65"/>
      <c r="AL6" s="66"/>
    </row>
    <row r="7" spans="1:38" ht="72.75" customHeight="1" x14ac:dyDescent="0.2">
      <c r="A7" s="34" t="s">
        <v>4</v>
      </c>
      <c r="B7" s="35" t="s">
        <v>5</v>
      </c>
      <c r="C7" s="36" t="s">
        <v>6</v>
      </c>
      <c r="D7" s="36" t="s">
        <v>7</v>
      </c>
      <c r="E7" s="37" t="s">
        <v>8</v>
      </c>
      <c r="F7" s="38" t="s">
        <v>41</v>
      </c>
      <c r="G7" s="39" t="s">
        <v>17</v>
      </c>
      <c r="H7" s="38" t="s">
        <v>18</v>
      </c>
      <c r="I7" s="38" t="s">
        <v>9</v>
      </c>
      <c r="J7" s="38" t="s">
        <v>19</v>
      </c>
      <c r="K7" s="38" t="s">
        <v>20</v>
      </c>
      <c r="L7" s="38" t="s">
        <v>54</v>
      </c>
      <c r="M7" s="38" t="s">
        <v>44</v>
      </c>
      <c r="N7" s="38" t="s">
        <v>21</v>
      </c>
      <c r="O7" s="38" t="s">
        <v>11</v>
      </c>
      <c r="P7" s="38" t="s">
        <v>22</v>
      </c>
      <c r="Q7" s="38" t="s">
        <v>12</v>
      </c>
      <c r="R7" s="38" t="s">
        <v>13</v>
      </c>
      <c r="S7" s="38" t="s">
        <v>23</v>
      </c>
      <c r="T7" s="38" t="s">
        <v>24</v>
      </c>
      <c r="U7" s="38" t="s">
        <v>56</v>
      </c>
      <c r="V7" s="38" t="s">
        <v>25</v>
      </c>
      <c r="W7" s="38" t="s">
        <v>26</v>
      </c>
      <c r="X7" s="38" t="s">
        <v>45</v>
      </c>
      <c r="Y7" s="38" t="s">
        <v>57</v>
      </c>
      <c r="Z7" s="40" t="s">
        <v>8</v>
      </c>
      <c r="AA7" s="41" t="s">
        <v>14</v>
      </c>
      <c r="AB7" s="42" t="s">
        <v>15</v>
      </c>
      <c r="AC7" s="42" t="s">
        <v>55</v>
      </c>
      <c r="AD7" s="42" t="s">
        <v>58</v>
      </c>
      <c r="AE7" s="41" t="s">
        <v>59</v>
      </c>
      <c r="AF7" s="41" t="s">
        <v>60</v>
      </c>
      <c r="AG7" s="43" t="s">
        <v>61</v>
      </c>
      <c r="AH7" s="43" t="s">
        <v>10</v>
      </c>
      <c r="AI7" s="43" t="s">
        <v>62</v>
      </c>
      <c r="AJ7" s="40" t="s">
        <v>8</v>
      </c>
      <c r="AK7" s="44" t="s">
        <v>27</v>
      </c>
      <c r="AL7" s="45" t="s">
        <v>28</v>
      </c>
    </row>
    <row r="8" spans="1:38" ht="13.5" thickBot="1" x14ac:dyDescent="0.25">
      <c r="A8" s="2"/>
      <c r="B8" s="3"/>
      <c r="C8" s="25"/>
      <c r="D8" s="27"/>
      <c r="E8" s="5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3"/>
      <c r="AA8" s="25"/>
      <c r="AB8" s="4"/>
      <c r="AC8" s="4"/>
      <c r="AD8" s="4"/>
      <c r="AE8" s="25"/>
      <c r="AF8" s="25"/>
      <c r="AG8" s="4"/>
      <c r="AH8" s="4"/>
      <c r="AI8" s="4"/>
      <c r="AJ8" s="7"/>
      <c r="AK8" s="8"/>
      <c r="AL8" s="9"/>
    </row>
    <row r="9" spans="1:38" hidden="1" x14ac:dyDescent="0.2">
      <c r="A9" s="10" t="s">
        <v>33</v>
      </c>
      <c r="B9" s="22">
        <f t="shared" ref="B9:B23" si="0">+C9+D9+E9+Z9+AJ9</f>
        <v>2681</v>
      </c>
      <c r="C9" s="11">
        <v>0</v>
      </c>
      <c r="D9" s="11">
        <v>139</v>
      </c>
      <c r="E9" s="22">
        <f t="shared" ref="E9:E23" si="1">SUM(F9:X9)</f>
        <v>1779</v>
      </c>
      <c r="F9" s="11">
        <v>31</v>
      </c>
      <c r="G9" s="11">
        <v>29</v>
      </c>
      <c r="H9" s="11">
        <v>8</v>
      </c>
      <c r="I9" s="11">
        <v>119</v>
      </c>
      <c r="J9" s="11">
        <v>156</v>
      </c>
      <c r="K9" s="11">
        <v>289</v>
      </c>
      <c r="L9" s="11">
        <v>0</v>
      </c>
      <c r="M9" s="11">
        <v>67</v>
      </c>
      <c r="N9" s="11">
        <v>127</v>
      </c>
      <c r="O9" s="11">
        <v>197</v>
      </c>
      <c r="P9" s="11">
        <v>325</v>
      </c>
      <c r="Q9" s="11">
        <v>124</v>
      </c>
      <c r="R9" s="11">
        <v>121</v>
      </c>
      <c r="S9" s="11">
        <v>13</v>
      </c>
      <c r="T9" s="11">
        <v>84</v>
      </c>
      <c r="U9" s="11"/>
      <c r="V9" s="11">
        <v>27</v>
      </c>
      <c r="W9" s="11">
        <v>18</v>
      </c>
      <c r="X9" s="11">
        <v>44</v>
      </c>
      <c r="Y9" s="11"/>
      <c r="Z9" s="22">
        <f t="shared" ref="Z9:Z23" si="2">SUM(AA9:AI9)</f>
        <v>606</v>
      </c>
      <c r="AA9" s="26">
        <v>285</v>
      </c>
      <c r="AB9" s="11">
        <v>95</v>
      </c>
      <c r="AC9" s="11">
        <v>22</v>
      </c>
      <c r="AD9" s="11"/>
      <c r="AE9" s="26">
        <v>73</v>
      </c>
      <c r="AF9" s="26">
        <v>73</v>
      </c>
      <c r="AG9" s="11">
        <v>29</v>
      </c>
      <c r="AH9" s="11">
        <v>29</v>
      </c>
      <c r="AI9" s="12">
        <v>0</v>
      </c>
      <c r="AJ9" s="22">
        <f>+AK9+AL9</f>
        <v>157</v>
      </c>
      <c r="AK9" s="23">
        <v>64</v>
      </c>
      <c r="AL9" s="13">
        <v>93</v>
      </c>
    </row>
    <row r="10" spans="1:38" hidden="1" x14ac:dyDescent="0.2">
      <c r="A10" s="14" t="s">
        <v>49</v>
      </c>
      <c r="B10" s="22">
        <f t="shared" si="0"/>
        <v>5936</v>
      </c>
      <c r="C10" s="11">
        <v>1318</v>
      </c>
      <c r="D10" s="11">
        <v>0</v>
      </c>
      <c r="E10" s="22">
        <f t="shared" si="1"/>
        <v>3572</v>
      </c>
      <c r="F10" s="11">
        <v>28</v>
      </c>
      <c r="G10" s="15">
        <v>15</v>
      </c>
      <c r="H10" s="11">
        <v>5</v>
      </c>
      <c r="I10" s="11">
        <v>120</v>
      </c>
      <c r="J10" s="11">
        <v>485</v>
      </c>
      <c r="K10" s="11">
        <v>0</v>
      </c>
      <c r="L10" s="11">
        <v>0</v>
      </c>
      <c r="M10" s="11">
        <v>93</v>
      </c>
      <c r="N10" s="11">
        <v>138</v>
      </c>
      <c r="O10" s="11">
        <v>754</v>
      </c>
      <c r="P10" s="11">
        <v>790</v>
      </c>
      <c r="Q10" s="11">
        <v>514</v>
      </c>
      <c r="R10" s="11">
        <v>223</v>
      </c>
      <c r="S10" s="11">
        <v>5</v>
      </c>
      <c r="T10" s="11">
        <v>239</v>
      </c>
      <c r="U10" s="11"/>
      <c r="V10" s="11">
        <v>21</v>
      </c>
      <c r="W10" s="11">
        <v>18</v>
      </c>
      <c r="X10" s="11">
        <v>124</v>
      </c>
      <c r="Y10" s="11"/>
      <c r="Z10" s="22">
        <f t="shared" si="2"/>
        <v>759</v>
      </c>
      <c r="AA10" s="26">
        <v>185</v>
      </c>
      <c r="AB10" s="11">
        <v>183</v>
      </c>
      <c r="AC10" s="11">
        <v>57</v>
      </c>
      <c r="AD10" s="11"/>
      <c r="AE10" s="26">
        <v>143</v>
      </c>
      <c r="AF10" s="26">
        <v>143</v>
      </c>
      <c r="AG10" s="11">
        <v>24</v>
      </c>
      <c r="AH10" s="11">
        <v>24</v>
      </c>
      <c r="AI10" s="12">
        <v>0</v>
      </c>
      <c r="AJ10" s="22">
        <f t="shared" ref="AJ10:AJ23" si="3">+AK10+AL10</f>
        <v>287</v>
      </c>
      <c r="AK10" s="23">
        <v>13</v>
      </c>
      <c r="AL10" s="13">
        <v>274</v>
      </c>
    </row>
    <row r="11" spans="1:38" hidden="1" x14ac:dyDescent="0.2">
      <c r="A11" s="14" t="s">
        <v>34</v>
      </c>
      <c r="B11" s="22">
        <f t="shared" si="0"/>
        <v>4297</v>
      </c>
      <c r="C11" s="11">
        <v>0</v>
      </c>
      <c r="D11" s="11">
        <v>0</v>
      </c>
      <c r="E11" s="22">
        <f t="shared" si="1"/>
        <v>3739</v>
      </c>
      <c r="F11" s="15">
        <v>21</v>
      </c>
      <c r="G11" s="15">
        <v>0</v>
      </c>
      <c r="H11" s="11">
        <v>1</v>
      </c>
      <c r="I11" s="11">
        <v>11</v>
      </c>
      <c r="J11" s="11">
        <v>78</v>
      </c>
      <c r="K11" s="11">
        <v>0</v>
      </c>
      <c r="L11" s="11">
        <v>0</v>
      </c>
      <c r="M11" s="11">
        <v>11</v>
      </c>
      <c r="N11" s="11">
        <v>18</v>
      </c>
      <c r="O11" s="11">
        <v>1942</v>
      </c>
      <c r="P11" s="11">
        <v>923</v>
      </c>
      <c r="Q11" s="11">
        <v>653</v>
      </c>
      <c r="R11" s="11">
        <v>36</v>
      </c>
      <c r="S11" s="11">
        <v>0</v>
      </c>
      <c r="T11" s="11">
        <v>13</v>
      </c>
      <c r="U11" s="11"/>
      <c r="V11" s="11">
        <v>4</v>
      </c>
      <c r="W11" s="11">
        <v>0</v>
      </c>
      <c r="X11" s="11">
        <v>28</v>
      </c>
      <c r="Y11" s="11"/>
      <c r="Z11" s="22">
        <f t="shared" si="2"/>
        <v>402</v>
      </c>
      <c r="AA11" s="26">
        <v>335</v>
      </c>
      <c r="AB11" s="11">
        <v>15</v>
      </c>
      <c r="AC11" s="11">
        <v>6</v>
      </c>
      <c r="AD11" s="11"/>
      <c r="AE11" s="26">
        <v>0</v>
      </c>
      <c r="AF11" s="26">
        <v>0</v>
      </c>
      <c r="AG11" s="11">
        <v>23</v>
      </c>
      <c r="AH11" s="11">
        <v>23</v>
      </c>
      <c r="AI11" s="12">
        <v>0</v>
      </c>
      <c r="AJ11" s="22">
        <f t="shared" si="3"/>
        <v>156</v>
      </c>
      <c r="AK11" s="23">
        <v>123</v>
      </c>
      <c r="AL11" s="24">
        <v>33</v>
      </c>
    </row>
    <row r="12" spans="1:38" hidden="1" x14ac:dyDescent="0.2">
      <c r="A12" s="14" t="s">
        <v>35</v>
      </c>
      <c r="B12" s="22">
        <f t="shared" si="0"/>
        <v>262</v>
      </c>
      <c r="C12" s="11">
        <v>23</v>
      </c>
      <c r="D12" s="11">
        <v>0</v>
      </c>
      <c r="E12" s="22">
        <f t="shared" si="1"/>
        <v>110</v>
      </c>
      <c r="F12" s="11">
        <v>0</v>
      </c>
      <c r="G12" s="11">
        <v>0</v>
      </c>
      <c r="H12" s="11">
        <v>0</v>
      </c>
      <c r="I12" s="11">
        <v>0</v>
      </c>
      <c r="J12" s="11">
        <v>3</v>
      </c>
      <c r="K12" s="11">
        <v>0</v>
      </c>
      <c r="L12" s="11">
        <v>0</v>
      </c>
      <c r="M12" s="11">
        <v>3</v>
      </c>
      <c r="N12" s="11">
        <v>10</v>
      </c>
      <c r="O12" s="11">
        <v>1</v>
      </c>
      <c r="P12" s="11">
        <v>28</v>
      </c>
      <c r="Q12" s="11">
        <v>60</v>
      </c>
      <c r="R12" s="11">
        <v>0</v>
      </c>
      <c r="S12" s="11">
        <v>0</v>
      </c>
      <c r="T12" s="11">
        <v>5</v>
      </c>
      <c r="U12" s="11"/>
      <c r="V12" s="11">
        <v>0</v>
      </c>
      <c r="W12" s="11">
        <v>0</v>
      </c>
      <c r="X12" s="11">
        <v>0</v>
      </c>
      <c r="Y12" s="11"/>
      <c r="Z12" s="22">
        <f t="shared" si="2"/>
        <v>102</v>
      </c>
      <c r="AA12" s="26">
        <v>17</v>
      </c>
      <c r="AB12" s="11">
        <v>35</v>
      </c>
      <c r="AC12" s="11">
        <v>0</v>
      </c>
      <c r="AD12" s="11"/>
      <c r="AE12" s="26">
        <v>16</v>
      </c>
      <c r="AF12" s="26">
        <v>16</v>
      </c>
      <c r="AG12" s="11">
        <v>9</v>
      </c>
      <c r="AH12" s="11">
        <v>9</v>
      </c>
      <c r="AI12" s="12">
        <v>0</v>
      </c>
      <c r="AJ12" s="22">
        <f t="shared" si="3"/>
        <v>27</v>
      </c>
      <c r="AK12" s="23">
        <v>0</v>
      </c>
      <c r="AL12" s="24">
        <v>27</v>
      </c>
    </row>
    <row r="13" spans="1:38" hidden="1" x14ac:dyDescent="0.2">
      <c r="A13" s="14" t="s">
        <v>36</v>
      </c>
      <c r="B13" s="22">
        <f t="shared" si="0"/>
        <v>13066</v>
      </c>
      <c r="C13" s="11">
        <v>0</v>
      </c>
      <c r="D13" s="11">
        <v>0</v>
      </c>
      <c r="E13" s="22">
        <f t="shared" si="1"/>
        <v>13066</v>
      </c>
      <c r="F13" s="15">
        <v>0</v>
      </c>
      <c r="G13" s="15">
        <v>0</v>
      </c>
      <c r="H13" s="11">
        <v>0</v>
      </c>
      <c r="I13" s="11">
        <v>0</v>
      </c>
      <c r="J13" s="11">
        <v>0</v>
      </c>
      <c r="K13" s="11">
        <v>71</v>
      </c>
      <c r="L13" s="11">
        <v>0</v>
      </c>
      <c r="M13" s="11">
        <v>0</v>
      </c>
      <c r="N13" s="11">
        <v>0</v>
      </c>
      <c r="O13" s="11">
        <v>12995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/>
      <c r="V13" s="11">
        <v>0</v>
      </c>
      <c r="W13" s="11">
        <v>0</v>
      </c>
      <c r="X13" s="11">
        <v>0</v>
      </c>
      <c r="Y13" s="11"/>
      <c r="Z13" s="22">
        <f t="shared" si="2"/>
        <v>0</v>
      </c>
      <c r="AA13" s="26">
        <v>0</v>
      </c>
      <c r="AB13" s="11">
        <v>0</v>
      </c>
      <c r="AC13" s="11">
        <v>0</v>
      </c>
      <c r="AD13" s="11"/>
      <c r="AE13" s="26">
        <v>0</v>
      </c>
      <c r="AF13" s="26">
        <v>0</v>
      </c>
      <c r="AG13" s="11">
        <v>0</v>
      </c>
      <c r="AH13" s="11">
        <v>0</v>
      </c>
      <c r="AI13" s="12">
        <v>0</v>
      </c>
      <c r="AJ13" s="22">
        <f t="shared" si="3"/>
        <v>0</v>
      </c>
      <c r="AK13" s="23">
        <v>0</v>
      </c>
      <c r="AL13" s="24">
        <v>0</v>
      </c>
    </row>
    <row r="14" spans="1:38" hidden="1" x14ac:dyDescent="0.2">
      <c r="A14" s="14" t="s">
        <v>37</v>
      </c>
      <c r="B14" s="22">
        <f t="shared" si="0"/>
        <v>5739</v>
      </c>
      <c r="C14" s="11">
        <v>0</v>
      </c>
      <c r="D14" s="11">
        <v>0</v>
      </c>
      <c r="E14" s="22">
        <f t="shared" si="1"/>
        <v>5739</v>
      </c>
      <c r="F14" s="15">
        <v>0</v>
      </c>
      <c r="G14" s="15">
        <v>0</v>
      </c>
      <c r="H14" s="11">
        <v>0</v>
      </c>
      <c r="I14" s="11">
        <v>0</v>
      </c>
      <c r="J14" s="11">
        <v>0</v>
      </c>
      <c r="K14" s="11">
        <v>5239</v>
      </c>
      <c r="L14" s="11">
        <v>500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/>
      <c r="V14" s="11">
        <v>0</v>
      </c>
      <c r="W14" s="11">
        <v>0</v>
      </c>
      <c r="X14" s="11">
        <v>0</v>
      </c>
      <c r="Y14" s="11"/>
      <c r="Z14" s="22">
        <f t="shared" si="2"/>
        <v>0</v>
      </c>
      <c r="AA14" s="26">
        <v>0</v>
      </c>
      <c r="AB14" s="11">
        <v>0</v>
      </c>
      <c r="AC14" s="11">
        <v>0</v>
      </c>
      <c r="AD14" s="11"/>
      <c r="AE14" s="26">
        <v>0</v>
      </c>
      <c r="AF14" s="26">
        <v>0</v>
      </c>
      <c r="AG14" s="11">
        <v>0</v>
      </c>
      <c r="AH14" s="11">
        <v>0</v>
      </c>
      <c r="AI14" s="12">
        <v>0</v>
      </c>
      <c r="AJ14" s="22">
        <f t="shared" si="3"/>
        <v>0</v>
      </c>
      <c r="AK14" s="23">
        <v>0</v>
      </c>
      <c r="AL14" s="24">
        <v>0</v>
      </c>
    </row>
    <row r="15" spans="1:38" hidden="1" x14ac:dyDescent="0.2">
      <c r="A15" s="14" t="s">
        <v>38</v>
      </c>
      <c r="B15" s="22">
        <f t="shared" si="0"/>
        <v>742</v>
      </c>
      <c r="C15" s="16">
        <v>0</v>
      </c>
      <c r="D15" s="16">
        <v>742</v>
      </c>
      <c r="E15" s="22">
        <f t="shared" si="1"/>
        <v>0</v>
      </c>
      <c r="F15" s="17">
        <v>0</v>
      </c>
      <c r="G15" s="15">
        <v>0</v>
      </c>
      <c r="H15" s="11">
        <v>0</v>
      </c>
      <c r="I15" s="11">
        <v>0</v>
      </c>
      <c r="J15" s="11">
        <v>0</v>
      </c>
      <c r="K15" s="16">
        <v>0</v>
      </c>
      <c r="L15" s="16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/>
      <c r="V15" s="11">
        <v>0</v>
      </c>
      <c r="W15" s="11">
        <v>0</v>
      </c>
      <c r="X15" s="11">
        <v>0</v>
      </c>
      <c r="Y15" s="11"/>
      <c r="Z15" s="22">
        <f t="shared" si="2"/>
        <v>0</v>
      </c>
      <c r="AA15" s="26">
        <v>0</v>
      </c>
      <c r="AB15" s="11">
        <v>0</v>
      </c>
      <c r="AC15" s="11">
        <v>0</v>
      </c>
      <c r="AD15" s="11"/>
      <c r="AE15" s="26">
        <v>0</v>
      </c>
      <c r="AF15" s="26">
        <v>0</v>
      </c>
      <c r="AG15" s="11">
        <v>0</v>
      </c>
      <c r="AH15" s="11">
        <v>0</v>
      </c>
      <c r="AI15" s="12">
        <v>0</v>
      </c>
      <c r="AJ15" s="22">
        <f t="shared" si="3"/>
        <v>0</v>
      </c>
      <c r="AK15" s="23">
        <v>0</v>
      </c>
      <c r="AL15" s="24">
        <v>0</v>
      </c>
    </row>
    <row r="16" spans="1:38" hidden="1" x14ac:dyDescent="0.2">
      <c r="A16" s="18" t="s">
        <v>39</v>
      </c>
      <c r="B16" s="22">
        <f t="shared" si="0"/>
        <v>0</v>
      </c>
      <c r="C16" s="16">
        <v>0</v>
      </c>
      <c r="D16" s="29">
        <v>0</v>
      </c>
      <c r="E16" s="22">
        <f t="shared" si="1"/>
        <v>0</v>
      </c>
      <c r="F16" s="17">
        <v>0</v>
      </c>
      <c r="G16" s="15">
        <v>0</v>
      </c>
      <c r="H16" s="11">
        <v>0</v>
      </c>
      <c r="I16" s="11">
        <v>0</v>
      </c>
      <c r="J16" s="11">
        <v>0</v>
      </c>
      <c r="K16" s="16">
        <v>0</v>
      </c>
      <c r="L16" s="16">
        <v>0</v>
      </c>
      <c r="M16" s="11">
        <v>0</v>
      </c>
      <c r="N16" s="11">
        <v>0</v>
      </c>
      <c r="O16" s="11">
        <v>0</v>
      </c>
      <c r="P16" s="11">
        <v>0</v>
      </c>
      <c r="Q16" s="16">
        <v>0</v>
      </c>
      <c r="R16" s="16">
        <v>0</v>
      </c>
      <c r="S16" s="11">
        <v>0</v>
      </c>
      <c r="T16" s="11">
        <v>0</v>
      </c>
      <c r="U16" s="11"/>
      <c r="V16" s="11">
        <v>0</v>
      </c>
      <c r="W16" s="11">
        <v>0</v>
      </c>
      <c r="X16" s="11">
        <v>0</v>
      </c>
      <c r="Y16" s="11"/>
      <c r="Z16" s="22">
        <f t="shared" si="2"/>
        <v>0</v>
      </c>
      <c r="AA16" s="26">
        <v>0</v>
      </c>
      <c r="AB16" s="11">
        <v>0</v>
      </c>
      <c r="AC16" s="11">
        <v>0</v>
      </c>
      <c r="AD16" s="11"/>
      <c r="AE16" s="26">
        <v>0</v>
      </c>
      <c r="AF16" s="26">
        <v>0</v>
      </c>
      <c r="AG16" s="11">
        <v>0</v>
      </c>
      <c r="AH16" s="11">
        <v>0</v>
      </c>
      <c r="AI16" s="12">
        <v>0</v>
      </c>
      <c r="AJ16" s="22">
        <f t="shared" si="3"/>
        <v>0</v>
      </c>
      <c r="AK16" s="23">
        <v>0</v>
      </c>
      <c r="AL16" s="24">
        <v>0</v>
      </c>
    </row>
    <row r="17" spans="1:38" hidden="1" x14ac:dyDescent="0.2">
      <c r="A17" s="18" t="s">
        <v>40</v>
      </c>
      <c r="B17" s="22">
        <f t="shared" si="0"/>
        <v>0</v>
      </c>
      <c r="C17" s="11">
        <v>0</v>
      </c>
      <c r="D17" s="11">
        <v>0</v>
      </c>
      <c r="E17" s="22">
        <f t="shared" si="1"/>
        <v>0</v>
      </c>
      <c r="F17" s="17">
        <v>0</v>
      </c>
      <c r="G17" s="15">
        <v>0</v>
      </c>
      <c r="H17" s="11">
        <v>0</v>
      </c>
      <c r="I17" s="11">
        <v>0</v>
      </c>
      <c r="J17" s="11">
        <v>0</v>
      </c>
      <c r="K17" s="16">
        <v>0</v>
      </c>
      <c r="L17" s="16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/>
      <c r="V17" s="11">
        <v>0</v>
      </c>
      <c r="W17" s="11">
        <v>0</v>
      </c>
      <c r="X17" s="11">
        <v>0</v>
      </c>
      <c r="Y17" s="11"/>
      <c r="Z17" s="22">
        <f t="shared" si="2"/>
        <v>0</v>
      </c>
      <c r="AA17" s="26">
        <v>0</v>
      </c>
      <c r="AB17" s="11">
        <v>0</v>
      </c>
      <c r="AC17" s="11">
        <v>0</v>
      </c>
      <c r="AD17" s="11"/>
      <c r="AE17" s="26">
        <v>0</v>
      </c>
      <c r="AF17" s="26">
        <v>0</v>
      </c>
      <c r="AG17" s="11">
        <v>0</v>
      </c>
      <c r="AH17" s="11">
        <v>0</v>
      </c>
      <c r="AI17" s="12">
        <v>0</v>
      </c>
      <c r="AJ17" s="22">
        <f t="shared" si="3"/>
        <v>0</v>
      </c>
      <c r="AK17" s="23">
        <v>0</v>
      </c>
      <c r="AL17" s="24">
        <v>0</v>
      </c>
    </row>
    <row r="18" spans="1:38" hidden="1" x14ac:dyDescent="0.2">
      <c r="A18" s="18" t="s">
        <v>42</v>
      </c>
      <c r="B18" s="22">
        <f t="shared" si="0"/>
        <v>800</v>
      </c>
      <c r="C18" s="11">
        <v>800</v>
      </c>
      <c r="D18" s="11">
        <v>0</v>
      </c>
      <c r="E18" s="22">
        <f t="shared" si="1"/>
        <v>0</v>
      </c>
      <c r="F18" s="17">
        <v>0</v>
      </c>
      <c r="G18" s="15">
        <v>0</v>
      </c>
      <c r="H18" s="11">
        <v>0</v>
      </c>
      <c r="I18" s="11">
        <v>0</v>
      </c>
      <c r="J18" s="11">
        <v>0</v>
      </c>
      <c r="K18" s="16">
        <v>0</v>
      </c>
      <c r="L18" s="16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/>
      <c r="V18" s="11">
        <v>0</v>
      </c>
      <c r="W18" s="11">
        <v>0</v>
      </c>
      <c r="X18" s="11">
        <v>0</v>
      </c>
      <c r="Y18" s="11"/>
      <c r="Z18" s="22">
        <f t="shared" si="2"/>
        <v>0</v>
      </c>
      <c r="AA18" s="26">
        <v>0</v>
      </c>
      <c r="AB18" s="11">
        <v>0</v>
      </c>
      <c r="AC18" s="11">
        <v>0</v>
      </c>
      <c r="AD18" s="11"/>
      <c r="AE18" s="26">
        <v>0</v>
      </c>
      <c r="AF18" s="26">
        <v>0</v>
      </c>
      <c r="AG18" s="11">
        <v>0</v>
      </c>
      <c r="AH18" s="11">
        <v>0</v>
      </c>
      <c r="AI18" s="12">
        <v>0</v>
      </c>
      <c r="AJ18" s="22">
        <f t="shared" si="3"/>
        <v>0</v>
      </c>
      <c r="AK18" s="23">
        <v>0</v>
      </c>
      <c r="AL18" s="24">
        <v>0</v>
      </c>
    </row>
    <row r="19" spans="1:38" hidden="1" x14ac:dyDescent="0.2">
      <c r="A19" s="14" t="s">
        <v>43</v>
      </c>
      <c r="B19" s="22">
        <f t="shared" si="0"/>
        <v>0</v>
      </c>
      <c r="C19" s="11">
        <v>0</v>
      </c>
      <c r="D19" s="11">
        <v>0</v>
      </c>
      <c r="E19" s="22">
        <f t="shared" si="1"/>
        <v>0</v>
      </c>
      <c r="F19" s="17">
        <v>0</v>
      </c>
      <c r="G19" s="15">
        <v>0</v>
      </c>
      <c r="H19" s="11">
        <v>0</v>
      </c>
      <c r="I19" s="11">
        <v>0</v>
      </c>
      <c r="J19" s="11">
        <v>0</v>
      </c>
      <c r="K19" s="16">
        <v>0</v>
      </c>
      <c r="L19" s="16"/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/>
      <c r="V19" s="11">
        <v>0</v>
      </c>
      <c r="W19" s="11">
        <v>0</v>
      </c>
      <c r="X19" s="11">
        <v>0</v>
      </c>
      <c r="Y19" s="11"/>
      <c r="Z19" s="22">
        <f t="shared" si="2"/>
        <v>0</v>
      </c>
      <c r="AA19" s="26">
        <v>0</v>
      </c>
      <c r="AB19" s="11">
        <v>0</v>
      </c>
      <c r="AC19" s="11">
        <v>0</v>
      </c>
      <c r="AD19" s="11"/>
      <c r="AE19" s="26">
        <v>0</v>
      </c>
      <c r="AF19" s="26">
        <v>0</v>
      </c>
      <c r="AG19" s="11">
        <v>0</v>
      </c>
      <c r="AH19" s="11">
        <v>0</v>
      </c>
      <c r="AI19" s="12">
        <v>0</v>
      </c>
      <c r="AJ19" s="22">
        <f t="shared" si="3"/>
        <v>0</v>
      </c>
      <c r="AK19" s="23">
        <v>0</v>
      </c>
      <c r="AL19" s="24">
        <v>0</v>
      </c>
    </row>
    <row r="20" spans="1:38" hidden="1" x14ac:dyDescent="0.2">
      <c r="A20" s="14" t="s">
        <v>29</v>
      </c>
      <c r="B20" s="22">
        <f t="shared" si="0"/>
        <v>1808</v>
      </c>
      <c r="C20" s="21">
        <v>0</v>
      </c>
      <c r="D20" s="21">
        <v>0</v>
      </c>
      <c r="E20" s="22">
        <f t="shared" si="1"/>
        <v>1808</v>
      </c>
      <c r="F20" s="17">
        <v>0</v>
      </c>
      <c r="G20" s="15">
        <v>0</v>
      </c>
      <c r="H20" s="11">
        <v>0</v>
      </c>
      <c r="I20" s="11">
        <v>0</v>
      </c>
      <c r="J20" s="11">
        <v>0</v>
      </c>
      <c r="K20" s="16">
        <v>0</v>
      </c>
      <c r="L20" s="16">
        <v>0</v>
      </c>
      <c r="M20" s="11">
        <v>0</v>
      </c>
      <c r="N20" s="11">
        <v>0</v>
      </c>
      <c r="O20" s="11">
        <v>0</v>
      </c>
      <c r="P20" s="21">
        <v>1808</v>
      </c>
      <c r="Q20" s="21">
        <v>0</v>
      </c>
      <c r="R20" s="21">
        <v>0</v>
      </c>
      <c r="S20" s="11">
        <v>0</v>
      </c>
      <c r="T20" s="11">
        <v>0</v>
      </c>
      <c r="U20" s="11"/>
      <c r="V20" s="11">
        <v>0</v>
      </c>
      <c r="W20" s="11">
        <v>0</v>
      </c>
      <c r="X20" s="11">
        <v>0</v>
      </c>
      <c r="Y20" s="11"/>
      <c r="Z20" s="22">
        <f t="shared" si="2"/>
        <v>0</v>
      </c>
      <c r="AA20" s="26">
        <v>0</v>
      </c>
      <c r="AB20" s="11">
        <v>0</v>
      </c>
      <c r="AC20" s="11">
        <v>0</v>
      </c>
      <c r="AD20" s="11"/>
      <c r="AE20" s="26">
        <v>0</v>
      </c>
      <c r="AF20" s="26">
        <v>0</v>
      </c>
      <c r="AG20" s="11">
        <v>0</v>
      </c>
      <c r="AH20" s="11">
        <v>0</v>
      </c>
      <c r="AI20" s="11">
        <v>0</v>
      </c>
      <c r="AJ20" s="22">
        <f t="shared" si="3"/>
        <v>0</v>
      </c>
      <c r="AK20" s="23">
        <v>0</v>
      </c>
      <c r="AL20" s="24">
        <v>0</v>
      </c>
    </row>
    <row r="21" spans="1:38" ht="12.75" hidden="1" customHeight="1" x14ac:dyDescent="0.2">
      <c r="A21" s="14" t="s">
        <v>30</v>
      </c>
      <c r="B21" s="22">
        <f t="shared" si="0"/>
        <v>1130</v>
      </c>
      <c r="C21" s="11">
        <v>0</v>
      </c>
      <c r="D21" s="11">
        <v>0</v>
      </c>
      <c r="E21" s="22">
        <f t="shared" si="1"/>
        <v>1130</v>
      </c>
      <c r="F21" s="17">
        <v>0</v>
      </c>
      <c r="G21" s="15">
        <v>0</v>
      </c>
      <c r="H21" s="11">
        <v>0</v>
      </c>
      <c r="I21" s="11">
        <v>0</v>
      </c>
      <c r="J21" s="11">
        <v>0</v>
      </c>
      <c r="K21" s="16">
        <v>0</v>
      </c>
      <c r="L21" s="16">
        <v>0</v>
      </c>
      <c r="M21" s="11">
        <v>0</v>
      </c>
      <c r="N21" s="11">
        <v>0</v>
      </c>
      <c r="O21" s="11">
        <v>0</v>
      </c>
      <c r="P21" s="15">
        <v>1130</v>
      </c>
      <c r="Q21" s="21">
        <v>0</v>
      </c>
      <c r="R21" s="21">
        <v>0</v>
      </c>
      <c r="S21" s="11">
        <v>0</v>
      </c>
      <c r="T21" s="11">
        <v>0</v>
      </c>
      <c r="U21" s="11"/>
      <c r="V21" s="11">
        <v>0</v>
      </c>
      <c r="W21" s="11">
        <v>0</v>
      </c>
      <c r="X21" s="11">
        <v>0</v>
      </c>
      <c r="Y21" s="11"/>
      <c r="Z21" s="22">
        <f t="shared" si="2"/>
        <v>0</v>
      </c>
      <c r="AA21" s="26">
        <v>0</v>
      </c>
      <c r="AB21" s="11">
        <v>0</v>
      </c>
      <c r="AC21" s="11">
        <v>0</v>
      </c>
      <c r="AD21" s="11"/>
      <c r="AE21" s="26">
        <v>0</v>
      </c>
      <c r="AF21" s="26">
        <v>0</v>
      </c>
      <c r="AG21" s="11">
        <v>0</v>
      </c>
      <c r="AH21" s="11">
        <v>0</v>
      </c>
      <c r="AI21" s="12">
        <v>0</v>
      </c>
      <c r="AJ21" s="22">
        <f t="shared" si="3"/>
        <v>0</v>
      </c>
      <c r="AK21" s="23">
        <v>0</v>
      </c>
      <c r="AL21" s="24">
        <v>0</v>
      </c>
    </row>
    <row r="22" spans="1:38" hidden="1" x14ac:dyDescent="0.2">
      <c r="A22" s="14" t="s">
        <v>47</v>
      </c>
      <c r="B22" s="22">
        <f t="shared" si="0"/>
        <v>21</v>
      </c>
      <c r="C22" s="11">
        <v>0</v>
      </c>
      <c r="D22" s="11">
        <v>0</v>
      </c>
      <c r="E22" s="22">
        <f t="shared" si="1"/>
        <v>21</v>
      </c>
      <c r="F22" s="17">
        <v>0</v>
      </c>
      <c r="G22" s="15">
        <v>0</v>
      </c>
      <c r="H22" s="11">
        <v>0</v>
      </c>
      <c r="I22" s="11">
        <v>0</v>
      </c>
      <c r="J22" s="11">
        <v>0</v>
      </c>
      <c r="K22" s="16">
        <v>0</v>
      </c>
      <c r="L22" s="16">
        <v>0</v>
      </c>
      <c r="M22" s="11">
        <v>0</v>
      </c>
      <c r="N22" s="11">
        <v>0</v>
      </c>
      <c r="O22" s="11">
        <v>0</v>
      </c>
      <c r="P22" s="19">
        <v>0</v>
      </c>
      <c r="Q22" s="19">
        <v>0</v>
      </c>
      <c r="R22" s="19">
        <v>21</v>
      </c>
      <c r="S22" s="11">
        <v>0</v>
      </c>
      <c r="T22" s="11">
        <v>0</v>
      </c>
      <c r="U22" s="11"/>
      <c r="V22" s="11">
        <v>0</v>
      </c>
      <c r="W22" s="11">
        <v>0</v>
      </c>
      <c r="X22" s="11">
        <v>0</v>
      </c>
      <c r="Y22" s="11"/>
      <c r="Z22" s="22">
        <f t="shared" si="2"/>
        <v>0</v>
      </c>
      <c r="AA22" s="26">
        <v>0</v>
      </c>
      <c r="AB22" s="11">
        <v>0</v>
      </c>
      <c r="AC22" s="11">
        <v>0</v>
      </c>
      <c r="AD22" s="11"/>
      <c r="AE22" s="26">
        <v>0</v>
      </c>
      <c r="AF22" s="26">
        <v>0</v>
      </c>
      <c r="AG22" s="11">
        <v>0</v>
      </c>
      <c r="AH22" s="11">
        <v>0</v>
      </c>
      <c r="AI22" s="12">
        <v>0</v>
      </c>
      <c r="AJ22" s="22">
        <f t="shared" si="3"/>
        <v>0</v>
      </c>
      <c r="AK22" s="23">
        <v>0</v>
      </c>
      <c r="AL22" s="24">
        <v>0</v>
      </c>
    </row>
    <row r="23" spans="1:38" hidden="1" x14ac:dyDescent="0.2">
      <c r="A23" s="14" t="s">
        <v>48</v>
      </c>
      <c r="B23" s="22">
        <f t="shared" si="0"/>
        <v>0</v>
      </c>
      <c r="C23" s="11">
        <v>0</v>
      </c>
      <c r="D23" s="11">
        <v>0</v>
      </c>
      <c r="E23" s="22">
        <f t="shared" si="1"/>
        <v>0</v>
      </c>
      <c r="F23" s="17">
        <v>0</v>
      </c>
      <c r="G23" s="15">
        <v>0</v>
      </c>
      <c r="H23" s="11">
        <v>0</v>
      </c>
      <c r="I23" s="11">
        <v>0</v>
      </c>
      <c r="J23" s="11">
        <v>0</v>
      </c>
      <c r="K23" s="16">
        <v>0</v>
      </c>
      <c r="L23" s="16">
        <v>0</v>
      </c>
      <c r="M23" s="11">
        <v>0</v>
      </c>
      <c r="N23" s="11">
        <v>0</v>
      </c>
      <c r="O23" s="11">
        <v>0</v>
      </c>
      <c r="P23" s="19">
        <v>0</v>
      </c>
      <c r="Q23" s="19">
        <v>0</v>
      </c>
      <c r="R23" s="19">
        <v>0</v>
      </c>
      <c r="S23" s="11">
        <v>0</v>
      </c>
      <c r="T23" s="11">
        <v>0</v>
      </c>
      <c r="U23" s="11"/>
      <c r="V23" s="11">
        <v>0</v>
      </c>
      <c r="W23" s="11">
        <v>0</v>
      </c>
      <c r="X23" s="11">
        <v>0</v>
      </c>
      <c r="Y23" s="11"/>
      <c r="Z23" s="22">
        <f t="shared" si="2"/>
        <v>0</v>
      </c>
      <c r="AA23" s="26">
        <v>0</v>
      </c>
      <c r="AB23" s="11">
        <v>0</v>
      </c>
      <c r="AC23" s="11">
        <v>0</v>
      </c>
      <c r="AD23" s="11"/>
      <c r="AE23" s="26">
        <v>0</v>
      </c>
      <c r="AF23" s="26">
        <v>0</v>
      </c>
      <c r="AG23" s="11">
        <v>0</v>
      </c>
      <c r="AH23" s="11">
        <v>0</v>
      </c>
      <c r="AI23" s="12">
        <v>0</v>
      </c>
      <c r="AJ23" s="22">
        <f t="shared" si="3"/>
        <v>0</v>
      </c>
      <c r="AK23" s="23">
        <v>0</v>
      </c>
      <c r="AL23" s="24">
        <v>0</v>
      </c>
    </row>
    <row r="24" spans="1:38" hidden="1" x14ac:dyDescent="0.2">
      <c r="A24" s="46"/>
      <c r="B24" s="11"/>
      <c r="C24" s="11"/>
      <c r="D24" s="11"/>
      <c r="E24" s="28"/>
      <c r="F24" s="17"/>
      <c r="G24" s="15"/>
      <c r="H24" s="11"/>
      <c r="I24" s="11"/>
      <c r="J24" s="11"/>
      <c r="K24" s="16"/>
      <c r="L24" s="16"/>
      <c r="M24" s="11"/>
      <c r="N24" s="11"/>
      <c r="O24" s="11"/>
      <c r="P24" s="19"/>
      <c r="Q24" s="19"/>
      <c r="R24" s="19"/>
      <c r="S24" s="11"/>
      <c r="T24" s="11"/>
      <c r="U24" s="11"/>
      <c r="V24" s="11"/>
      <c r="W24" s="11"/>
      <c r="X24" s="11"/>
      <c r="Y24" s="11"/>
      <c r="Z24" s="28"/>
      <c r="AA24" s="26"/>
      <c r="AB24" s="11"/>
      <c r="AC24" s="11"/>
      <c r="AD24" s="11"/>
      <c r="AE24" s="26"/>
      <c r="AF24" s="26"/>
      <c r="AG24" s="11"/>
      <c r="AH24" s="11"/>
      <c r="AI24" s="12"/>
      <c r="AJ24" s="28"/>
      <c r="AK24" s="23"/>
      <c r="AL24" s="24"/>
    </row>
    <row r="25" spans="1:38" ht="13.5" thickBot="1" x14ac:dyDescent="0.25">
      <c r="A25" s="47" t="s">
        <v>16</v>
      </c>
      <c r="B25" s="48">
        <f>+E25+Z25+AJ25</f>
        <v>1383</v>
      </c>
      <c r="C25" s="49">
        <v>0</v>
      </c>
      <c r="D25" s="49">
        <v>0</v>
      </c>
      <c r="E25" s="48">
        <f>SUM(F25:Y25)</f>
        <v>1243</v>
      </c>
      <c r="F25" s="50">
        <v>7</v>
      </c>
      <c r="G25" s="50">
        <v>10</v>
      </c>
      <c r="H25" s="50">
        <v>1</v>
      </c>
      <c r="I25" s="50">
        <v>58</v>
      </c>
      <c r="J25" s="50">
        <v>4</v>
      </c>
      <c r="K25" s="50">
        <v>757</v>
      </c>
      <c r="L25" s="50">
        <v>3</v>
      </c>
      <c r="M25" s="50">
        <v>7</v>
      </c>
      <c r="N25" s="50">
        <v>32</v>
      </c>
      <c r="O25" s="50">
        <v>0</v>
      </c>
      <c r="P25" s="50">
        <v>230</v>
      </c>
      <c r="Q25" s="50">
        <v>67</v>
      </c>
      <c r="R25" s="50">
        <v>29</v>
      </c>
      <c r="S25" s="50">
        <v>1</v>
      </c>
      <c r="T25" s="50">
        <v>9</v>
      </c>
      <c r="U25" s="50">
        <v>7</v>
      </c>
      <c r="V25" s="50">
        <v>11</v>
      </c>
      <c r="W25" s="50">
        <v>0</v>
      </c>
      <c r="X25" s="50">
        <v>5</v>
      </c>
      <c r="Y25" s="50">
        <v>5</v>
      </c>
      <c r="Z25" s="48">
        <f>SUM(AA25:AI25)</f>
        <v>120</v>
      </c>
      <c r="AA25" s="49">
        <v>31</v>
      </c>
      <c r="AB25" s="50">
        <v>13</v>
      </c>
      <c r="AC25" s="50">
        <v>3</v>
      </c>
      <c r="AD25" s="50">
        <v>9</v>
      </c>
      <c r="AE25" s="49">
        <v>2</v>
      </c>
      <c r="AF25" s="49">
        <v>0</v>
      </c>
      <c r="AG25" s="51">
        <v>14</v>
      </c>
      <c r="AH25" s="51">
        <v>37</v>
      </c>
      <c r="AI25" s="52">
        <v>11</v>
      </c>
      <c r="AJ25" s="53">
        <f>+AK25+AL25</f>
        <v>20</v>
      </c>
      <c r="AK25" s="50">
        <v>10</v>
      </c>
      <c r="AL25" s="54">
        <v>10</v>
      </c>
    </row>
    <row r="26" spans="1:38" ht="15" x14ac:dyDescent="0.2">
      <c r="A26" s="33"/>
    </row>
    <row r="27" spans="1:38" x14ac:dyDescent="0.2">
      <c r="A27" s="20"/>
    </row>
    <row r="28" spans="1:38" ht="15" customHeight="1" x14ac:dyDescent="0.2"/>
  </sheetData>
  <mergeCells count="8">
    <mergeCell ref="B6:Y6"/>
    <mergeCell ref="Z6:AI6"/>
    <mergeCell ref="AJ6:AL6"/>
    <mergeCell ref="AF1:AH1"/>
    <mergeCell ref="AF2:AH2"/>
    <mergeCell ref="A3:AL3"/>
    <mergeCell ref="A4:AL4"/>
    <mergeCell ref="A5:AL5"/>
  </mergeCells>
  <pageMargins left="0.25" right="0.25" top="0.75" bottom="0.75" header="0.3" footer="0.3"/>
  <pageSetup paperSize="9" scale="74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P.P.Permanente</vt:lpstr>
      <vt:lpstr>P.P.Contratada</vt:lpstr>
      <vt:lpstr>Cupos Contratos Prev. 2024</vt:lpstr>
      <vt:lpstr>Personal asignado</vt:lpstr>
      <vt:lpstr>Cargos Vacantes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AGOSTINA PERRIG</cp:lastModifiedBy>
  <cp:lastPrinted>2022-11-01T14:34:53Z</cp:lastPrinted>
  <dcterms:created xsi:type="dcterms:W3CDTF">2012-09-04T15:39:49Z</dcterms:created>
  <dcterms:modified xsi:type="dcterms:W3CDTF">2024-02-08T13:36:50Z</dcterms:modified>
</cp:coreProperties>
</file>