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11760"/>
  </bookViews>
  <sheets>
    <sheet name="MARZO" sheetId="20" r:id="rId1"/>
  </sheets>
  <calcPr calcId="144525"/>
</workbook>
</file>

<file path=xl/calcChain.xml><?xml version="1.0" encoding="utf-8"?>
<calcChain xmlns="http://schemas.openxmlformats.org/spreadsheetml/2006/main">
  <c r="C16" i="20" l="1"/>
  <c r="G27" i="20"/>
  <c r="G26" i="20"/>
  <c r="G25" i="20"/>
  <c r="G24" i="20"/>
  <c r="G23" i="20"/>
  <c r="G22" i="20"/>
  <c r="G21" i="20"/>
  <c r="G20" i="20"/>
  <c r="G19" i="20"/>
  <c r="G18" i="20"/>
  <c r="F17" i="20"/>
  <c r="E17" i="20"/>
  <c r="D17" i="20"/>
  <c r="C17" i="20"/>
  <c r="B17" i="20"/>
  <c r="C15" i="20"/>
  <c r="C28" i="20"/>
  <c r="F15" i="20"/>
  <c r="E15" i="20"/>
  <c r="E28" i="20"/>
  <c r="D15" i="20"/>
  <c r="B15" i="20"/>
  <c r="D28" i="20"/>
  <c r="F28" i="20"/>
  <c r="G17" i="20"/>
  <c r="G15" i="20"/>
  <c r="G16" i="20"/>
  <c r="B28" i="20"/>
  <c r="G28" i="20"/>
</calcChain>
</file>

<file path=xl/sharedStrings.xml><?xml version="1.0" encoding="utf-8"?>
<sst xmlns="http://schemas.openxmlformats.org/spreadsheetml/2006/main" count="25" uniqueCount="25">
  <si>
    <t>SITUACION DEL TESORO</t>
  </si>
  <si>
    <t>CONSOLIDADO ADMINISTRACION PUBLICA NO FINANCIERA</t>
  </si>
  <si>
    <t>ADMINISTRACION CENTRAL</t>
  </si>
  <si>
    <t>ORG. DESCEN.</t>
  </si>
  <si>
    <t>FDOS. FIDUC. Y CTAS. ESP.</t>
  </si>
  <si>
    <t>INST.SEG.SOCIAL</t>
  </si>
  <si>
    <t>TOTAL</t>
  </si>
  <si>
    <t>CONCEPTO</t>
  </si>
  <si>
    <t>Tesoreria General</t>
  </si>
  <si>
    <t>Otras</t>
  </si>
  <si>
    <t>I. VALORES ACTIVOS</t>
  </si>
  <si>
    <t>- Bancos</t>
  </si>
  <si>
    <t>II. VALORES PASIVOS</t>
  </si>
  <si>
    <t>- Haberes</t>
  </si>
  <si>
    <t>- Codigos</t>
  </si>
  <si>
    <t>- Aportes de Prevision Social</t>
  </si>
  <si>
    <t>- Aportes para Obra Social</t>
  </si>
  <si>
    <t>- ISPRO</t>
  </si>
  <si>
    <t>- Proveedores</t>
  </si>
  <si>
    <t>- Contratistas</t>
  </si>
  <si>
    <t>- Municipios</t>
  </si>
  <si>
    <t>- Instituciones Financieras</t>
  </si>
  <si>
    <t>- UFUCO</t>
  </si>
  <si>
    <t>II. DIFERENCIA (1-2)</t>
  </si>
  <si>
    <t>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</si>
</sst>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-* #,##0.00\ _P_t_s_-;\-* #,##0.00\ _P_t_s_-;_-* &quot;-&quot;??\ _P_t_s_-;_-@_-"/>
  </numFmts>
  <fonts count="10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2"/>
      <name val="Courier"/>
      <family val="3"/>
    </font>
    <font>
      <sz val="13"/>
      <name val="Courier"/>
      <family val="3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165" fontId="1" fillId="0" borderId="0" xfId="1" applyNumberFormat="1" applyFont="1" applyFill="1"/>
    <xf numFmtId="0" fontId="5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quotePrefix="1" applyFont="1" applyFill="1" applyAlignment="1">
      <alignment horizontal="center"/>
    </xf>
    <xf numFmtId="4" fontId="1" fillId="0" borderId="0" xfId="0" applyNumberFormat="1" applyFont="1" applyFill="1" applyAlignment="1"/>
    <xf numFmtId="4" fontId="6" fillId="0" borderId="0" xfId="0" applyNumberFormat="1" applyFont="1" applyFill="1" applyBorder="1" applyAlignment="1"/>
    <xf numFmtId="0" fontId="6" fillId="0" borderId="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/>
    <xf numFmtId="3" fontId="4" fillId="0" borderId="5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left" indent="3"/>
    </xf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0" fillId="0" borderId="0" xfId="0" applyFont="1"/>
    <xf numFmtId="49" fontId="8" fillId="0" borderId="9" xfId="0" applyNumberFormat="1" applyFont="1" applyFill="1" applyBorder="1" applyAlignment="1">
      <alignment horizontal="left" indent="2"/>
    </xf>
    <xf numFmtId="49" fontId="8" fillId="0" borderId="7" xfId="0" applyNumberFormat="1" applyFont="1" applyFill="1" applyBorder="1" applyAlignment="1">
      <alignment horizontal="left" indent="2"/>
    </xf>
    <xf numFmtId="49" fontId="8" fillId="0" borderId="10" xfId="0" applyNumberFormat="1" applyFont="1" applyFill="1" applyBorder="1" applyAlignment="1">
      <alignment horizontal="left" indent="2"/>
    </xf>
    <xf numFmtId="3" fontId="0" fillId="0" borderId="0" xfId="0" applyNumberFormat="1"/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2</xdr:col>
      <xdr:colOff>38100</xdr:colOff>
      <xdr:row>4</xdr:row>
      <xdr:rowOff>180975</xdr:rowOff>
    </xdr:to>
    <xdr:pic>
      <xdr:nvPicPr>
        <xdr:cNvPr id="2971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36861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sqref="A1:G28"/>
    </sheetView>
  </sheetViews>
  <sheetFormatPr baseColWidth="10" defaultRowHeight="15" x14ac:dyDescent="0.25"/>
  <cols>
    <col min="1" max="1" width="34" customWidth="1"/>
    <col min="2" max="6" width="22.7109375" customWidth="1"/>
    <col min="7" max="7" width="20.7109375" customWidth="1"/>
  </cols>
  <sheetData>
    <row r="1" spans="1:7" ht="15.75" x14ac:dyDescent="0.25">
      <c r="A1" s="1"/>
      <c r="B1" s="1"/>
      <c r="C1" s="1"/>
      <c r="D1" s="1"/>
      <c r="E1" s="1"/>
      <c r="F1" s="1"/>
      <c r="G1" s="2"/>
    </row>
    <row r="2" spans="1:7" ht="15.75" x14ac:dyDescent="0.25">
      <c r="A2" s="27"/>
      <c r="B2" s="27"/>
      <c r="C2" s="27"/>
      <c r="D2" s="27"/>
      <c r="E2" s="27"/>
      <c r="F2" s="27"/>
      <c r="G2" s="27"/>
    </row>
    <row r="3" spans="1:7" ht="15.75" x14ac:dyDescent="0.25">
      <c r="A3" s="3"/>
      <c r="B3" s="1"/>
      <c r="C3" s="1"/>
      <c r="D3" s="4"/>
      <c r="E3" s="4"/>
      <c r="F3" s="1"/>
      <c r="G3" s="1"/>
    </row>
    <row r="4" spans="1:7" ht="15.75" x14ac:dyDescent="0.25">
      <c r="A4" s="27"/>
      <c r="B4" s="27"/>
      <c r="C4" s="27"/>
      <c r="D4" s="27"/>
      <c r="E4" s="27"/>
      <c r="F4" s="27"/>
      <c r="G4" s="27"/>
    </row>
    <row r="5" spans="1:7" ht="15.75" x14ac:dyDescent="0.25">
      <c r="A5" s="1"/>
      <c r="B5" s="1"/>
      <c r="C5" s="1"/>
      <c r="D5" s="4"/>
      <c r="E5" s="4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28" t="s">
        <v>0</v>
      </c>
      <c r="B7" s="28"/>
      <c r="C7" s="28"/>
      <c r="D7" s="28"/>
      <c r="E7" s="28"/>
      <c r="F7" s="28"/>
      <c r="G7" s="28"/>
    </row>
    <row r="8" spans="1:7" ht="15.75" x14ac:dyDescent="0.25">
      <c r="A8" s="28" t="s">
        <v>1</v>
      </c>
      <c r="B8" s="28"/>
      <c r="C8" s="28"/>
      <c r="D8" s="28"/>
      <c r="E8" s="28"/>
      <c r="F8" s="28"/>
      <c r="G8" s="28"/>
    </row>
    <row r="9" spans="1:7" ht="15.75" x14ac:dyDescent="0.25">
      <c r="A9" s="29" t="s">
        <v>24</v>
      </c>
      <c r="B9" s="29"/>
      <c r="C9" s="29"/>
      <c r="D9" s="29"/>
      <c r="E9" s="29"/>
      <c r="F9" s="29"/>
      <c r="G9" s="29"/>
    </row>
    <row r="10" spans="1:7" ht="15.75" x14ac:dyDescent="0.25">
      <c r="A10" s="5"/>
      <c r="B10" s="6"/>
      <c r="C10" s="6"/>
      <c r="D10" s="6"/>
      <c r="E10" s="6"/>
      <c r="F10" s="7"/>
      <c r="G10" s="8"/>
    </row>
    <row r="11" spans="1:7" ht="16.5" thickBot="1" x14ac:dyDescent="0.3">
      <c r="A11" s="9"/>
      <c r="B11" s="10"/>
      <c r="C11" s="10"/>
      <c r="D11" s="10"/>
      <c r="E11" s="10"/>
      <c r="F11" s="11"/>
      <c r="G11" s="10"/>
    </row>
    <row r="12" spans="1:7" ht="15.75" customHeight="1" x14ac:dyDescent="0.25">
      <c r="A12" s="12"/>
      <c r="B12" s="30" t="s">
        <v>2</v>
      </c>
      <c r="C12" s="31"/>
      <c r="D12" s="34" t="s">
        <v>3</v>
      </c>
      <c r="E12" s="34" t="s">
        <v>4</v>
      </c>
      <c r="F12" s="37" t="s">
        <v>5</v>
      </c>
      <c r="G12" s="37" t="s">
        <v>6</v>
      </c>
    </row>
    <row r="13" spans="1:7" ht="16.5" thickBot="1" x14ac:dyDescent="0.3">
      <c r="A13" s="13" t="s">
        <v>7</v>
      </c>
      <c r="B13" s="32"/>
      <c r="C13" s="33"/>
      <c r="D13" s="35"/>
      <c r="E13" s="35"/>
      <c r="F13" s="38"/>
      <c r="G13" s="38"/>
    </row>
    <row r="14" spans="1:7" ht="16.5" thickBot="1" x14ac:dyDescent="0.3">
      <c r="A14" s="14"/>
      <c r="B14" s="15" t="s">
        <v>8</v>
      </c>
      <c r="C14" s="15" t="s">
        <v>9</v>
      </c>
      <c r="D14" s="36"/>
      <c r="E14" s="36"/>
      <c r="F14" s="39"/>
      <c r="G14" s="39"/>
    </row>
    <row r="15" spans="1:7" ht="17.25" thickTop="1" thickBot="1" x14ac:dyDescent="0.3">
      <c r="A15" s="16" t="s">
        <v>10</v>
      </c>
      <c r="B15" s="17">
        <f>SUM(B16)</f>
        <v>701644024.33999991</v>
      </c>
      <c r="C15" s="17">
        <f>SUM(C16)</f>
        <v>8961536679.4589996</v>
      </c>
      <c r="D15" s="17">
        <f>SUM(D16)</f>
        <v>646780119.62999988</v>
      </c>
      <c r="E15" s="17">
        <f>SUM(E16)</f>
        <v>0</v>
      </c>
      <c r="F15" s="17">
        <f>SUM(F16)</f>
        <v>50596077.019999996</v>
      </c>
      <c r="G15" s="18">
        <f>SUM(B15:F15)</f>
        <v>10360556900.448999</v>
      </c>
    </row>
    <row r="16" spans="1:7" s="22" customFormat="1" ht="16.5" thickBot="1" x14ac:dyDescent="0.3">
      <c r="A16" s="19" t="s">
        <v>11</v>
      </c>
      <c r="B16" s="20">
        <v>701644024.33999991</v>
      </c>
      <c r="C16" s="21">
        <f>9663180703.799-B16</f>
        <v>8961536679.4589996</v>
      </c>
      <c r="D16" s="21">
        <v>646780119.62999988</v>
      </c>
      <c r="E16" s="21"/>
      <c r="F16" s="20">
        <v>50596077.019999996</v>
      </c>
      <c r="G16" s="20">
        <f>SUM(B16:F16)</f>
        <v>10360556900.448999</v>
      </c>
    </row>
    <row r="17" spans="1:7" ht="17.25" thickTop="1" thickBot="1" x14ac:dyDescent="0.3">
      <c r="A17" s="16" t="s">
        <v>12</v>
      </c>
      <c r="B17" s="17">
        <f>SUM(B18:B27)</f>
        <v>8180366323.8899994</v>
      </c>
      <c r="C17" s="17">
        <f>SUM(C18:C27)</f>
        <v>104240094.80000003</v>
      </c>
      <c r="D17" s="17">
        <f>SUM(D18:D27)</f>
        <v>52120055.209999993</v>
      </c>
      <c r="E17" s="17">
        <f>SUM(E18:E27)</f>
        <v>0</v>
      </c>
      <c r="F17" s="17">
        <f>SUM(F18:F27)</f>
        <v>5495307726.2299995</v>
      </c>
      <c r="G17" s="18">
        <f>SUM(B17:F17)</f>
        <v>13832034200.129999</v>
      </c>
    </row>
    <row r="18" spans="1:7" s="22" customFormat="1" ht="15.75" x14ac:dyDescent="0.25">
      <c r="A18" s="23" t="s">
        <v>13</v>
      </c>
      <c r="B18" s="20">
        <v>2573488744.6399999</v>
      </c>
      <c r="C18" s="21"/>
      <c r="D18" s="21"/>
      <c r="E18" s="21"/>
      <c r="F18" s="20">
        <v>1741306312.52</v>
      </c>
      <c r="G18" s="20">
        <f>SUM(B18:F18)</f>
        <v>4314795057.1599998</v>
      </c>
    </row>
    <row r="19" spans="1:7" s="22" customFormat="1" ht="15.75" x14ac:dyDescent="0.25">
      <c r="A19" s="24" t="s">
        <v>14</v>
      </c>
      <c r="B19" s="20">
        <v>77187447.520000011</v>
      </c>
      <c r="C19" s="20"/>
      <c r="D19" s="21">
        <v>2566051.5999999996</v>
      </c>
      <c r="E19" s="21"/>
      <c r="F19" s="21">
        <v>1292459070.6799996</v>
      </c>
      <c r="G19" s="20">
        <f>SUM(B19:F19)</f>
        <v>1372212569.7999997</v>
      </c>
    </row>
    <row r="20" spans="1:7" s="22" customFormat="1" ht="15.75" x14ac:dyDescent="0.25">
      <c r="A20" s="24" t="s">
        <v>15</v>
      </c>
      <c r="B20" s="21"/>
      <c r="C20" s="21"/>
      <c r="D20" s="21"/>
      <c r="E20" s="21"/>
      <c r="F20" s="20"/>
      <c r="G20" s="20">
        <f t="shared" ref="G20:G27" si="0">SUM(B20:F20)</f>
        <v>0</v>
      </c>
    </row>
    <row r="21" spans="1:7" s="22" customFormat="1" ht="15.75" x14ac:dyDescent="0.25">
      <c r="A21" s="24" t="s">
        <v>16</v>
      </c>
      <c r="B21" s="21">
        <v>310555430.52999997</v>
      </c>
      <c r="C21" s="21"/>
      <c r="D21" s="21">
        <v>8691959.3499999996</v>
      </c>
      <c r="E21" s="21"/>
      <c r="F21" s="20">
        <v>2461542343.0300002</v>
      </c>
      <c r="G21" s="20">
        <f t="shared" si="0"/>
        <v>2780789732.9100003</v>
      </c>
    </row>
    <row r="22" spans="1:7" s="22" customFormat="1" ht="15.75" x14ac:dyDescent="0.25">
      <c r="A22" s="24" t="s">
        <v>17</v>
      </c>
      <c r="B22" s="21">
        <v>27256418.840000004</v>
      </c>
      <c r="C22" s="21"/>
      <c r="D22" s="21">
        <v>440538.12999999995</v>
      </c>
      <c r="E22" s="21"/>
      <c r="F22" s="20"/>
      <c r="G22" s="20">
        <f t="shared" si="0"/>
        <v>27696956.970000003</v>
      </c>
    </row>
    <row r="23" spans="1:7" s="22" customFormat="1" ht="15.75" x14ac:dyDescent="0.25">
      <c r="A23" s="24" t="s">
        <v>18</v>
      </c>
      <c r="B23" s="21">
        <v>1372789589.3599999</v>
      </c>
      <c r="C23" s="21"/>
      <c r="D23" s="21">
        <v>40421506.129999995</v>
      </c>
      <c r="E23" s="21"/>
      <c r="F23" s="20"/>
      <c r="G23" s="20">
        <f t="shared" si="0"/>
        <v>1413211095.4899998</v>
      </c>
    </row>
    <row r="24" spans="1:7" s="22" customFormat="1" ht="15.75" x14ac:dyDescent="0.25">
      <c r="A24" s="24" t="s">
        <v>19</v>
      </c>
      <c r="B24" s="20"/>
      <c r="C24" s="21"/>
      <c r="D24" s="21"/>
      <c r="E24" s="21"/>
      <c r="F24" s="20"/>
      <c r="G24" s="20">
        <f t="shared" si="0"/>
        <v>0</v>
      </c>
    </row>
    <row r="25" spans="1:7" s="22" customFormat="1" ht="15.75" x14ac:dyDescent="0.25">
      <c r="A25" s="24" t="s">
        <v>20</v>
      </c>
      <c r="B25" s="20"/>
      <c r="C25" s="21"/>
      <c r="D25" s="21"/>
      <c r="E25" s="21"/>
      <c r="F25" s="20"/>
      <c r="G25" s="20">
        <f t="shared" si="0"/>
        <v>0</v>
      </c>
    </row>
    <row r="26" spans="1:7" s="22" customFormat="1" ht="15.75" x14ac:dyDescent="0.25">
      <c r="A26" s="24" t="s">
        <v>21</v>
      </c>
      <c r="B26" s="20"/>
      <c r="C26" s="21">
        <v>104240094.80000003</v>
      </c>
      <c r="D26" s="21"/>
      <c r="E26" s="21"/>
      <c r="F26" s="20"/>
      <c r="G26" s="20">
        <f>SUM(B26:F26)</f>
        <v>104240094.80000003</v>
      </c>
    </row>
    <row r="27" spans="1:7" s="22" customFormat="1" ht="16.5" thickBot="1" x14ac:dyDescent="0.3">
      <c r="A27" s="25" t="s">
        <v>22</v>
      </c>
      <c r="B27" s="20">
        <v>3819088693</v>
      </c>
      <c r="C27" s="21"/>
      <c r="D27" s="21"/>
      <c r="E27" s="21"/>
      <c r="F27" s="20"/>
      <c r="G27" s="20">
        <f t="shared" si="0"/>
        <v>3819088693</v>
      </c>
    </row>
    <row r="28" spans="1:7" ht="17.25" thickTop="1" thickBot="1" x14ac:dyDescent="0.3">
      <c r="A28" s="16" t="s">
        <v>23</v>
      </c>
      <c r="B28" s="17">
        <f>+B15-B17</f>
        <v>-7478722299.5499992</v>
      </c>
      <c r="C28" s="17">
        <f>+C15-C17</f>
        <v>8857296584.6590004</v>
      </c>
      <c r="D28" s="17">
        <f>+D15-D17</f>
        <v>594660064.41999984</v>
      </c>
      <c r="E28" s="17">
        <f>+E15-E17</f>
        <v>0</v>
      </c>
      <c r="F28" s="17">
        <f>+F15-F17</f>
        <v>-5444711649.2099991</v>
      </c>
      <c r="G28" s="18">
        <f>SUM(B28:F28)</f>
        <v>-3471477299.6809978</v>
      </c>
    </row>
    <row r="30" spans="1:7" x14ac:dyDescent="0.25">
      <c r="C30" s="26"/>
    </row>
  </sheetData>
  <mergeCells count="8">
    <mergeCell ref="A7:G7"/>
    <mergeCell ref="A8:G8"/>
    <mergeCell ref="A9:G9"/>
    <mergeCell ref="B12:C13"/>
    <mergeCell ref="D12:D14"/>
    <mergeCell ref="E12:E14"/>
    <mergeCell ref="F12:F14"/>
    <mergeCell ref="G12:G14"/>
  </mergeCells>
  <pageMargins left="0.7" right="0.7" top="0.75" bottom="0.75" header="0.3" footer="0.3"/>
  <pageSetup paperSize="9" scale="7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vanesa colombo</dc:creator>
  <cp:lastModifiedBy>claudia vanesa colombo</cp:lastModifiedBy>
  <cp:lastPrinted>2021-08-26T13:34:23Z</cp:lastPrinted>
  <dcterms:created xsi:type="dcterms:W3CDTF">2018-05-10T14:06:34Z</dcterms:created>
  <dcterms:modified xsi:type="dcterms:W3CDTF">2021-08-26T13:34:25Z</dcterms:modified>
</cp:coreProperties>
</file>